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8E6C02B6-1BB6-4CB3-8E1B-EB11388C4AF7}" xr6:coauthVersionLast="46" xr6:coauthVersionMax="46" xr10:uidLastSave="{00000000-0000-0000-0000-000000000000}"/>
  <bookViews>
    <workbookView xWindow="-120" yWindow="-120" windowWidth="20730" windowHeight="11160" xr2:uid="{6E913711-D3ED-4536-91CF-C075B3C7E854}"/>
  </bookViews>
  <sheets>
    <sheet name="ESTADO DE CAMBIOS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  <c r="C45" i="1"/>
  <c r="C44" i="1" s="1"/>
  <c r="B45" i="1"/>
  <c r="B44" i="1" s="1"/>
  <c r="C36" i="1"/>
  <c r="B36" i="1"/>
  <c r="C26" i="1"/>
  <c r="B26" i="1"/>
  <c r="C25" i="1"/>
  <c r="B25" i="1"/>
  <c r="C14" i="1"/>
  <c r="B14" i="1"/>
  <c r="C5" i="1"/>
  <c r="C4" i="1" s="1"/>
  <c r="B5" i="1"/>
  <c r="B4" i="1" s="1"/>
</calcChain>
</file>

<file path=xl/sharedStrings.xml><?xml version="1.0" encoding="utf-8"?>
<sst xmlns="http://schemas.openxmlformats.org/spreadsheetml/2006/main" count="57" uniqueCount="57">
  <si>
    <t>Cuenta Pública 2020
Gobierno del Estado de Oaxaca
 Estado de Cambios en la Situación Financiera
Del 1 de enero al 31 de diciembre de 2020 
 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</si>
  <si>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</si>
  <si>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</si>
  <si>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</si>
  <si>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</si>
  <si>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</si>
  <si>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</si>
  <si>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</si>
  <si>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</si>
  <si>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</si>
  <si>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</si>
  <si>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</si>
  <si>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</si>
  <si>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</si>
  <si>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 xml:space="preserve">Inversiones Financieras a Largo Plazo </t>
  </si>
  <si>
    <t>Derechos a Recibir Efectivo o Equivalentes a Largo Plazo</t>
  </si>
  <si>
    <t>Bienes Inmuebles, Infraestructura y Construcciones en Proceso</t>
  </si>
  <si>
    <t xml:space="preserve">Bienes Muebles  </t>
  </si>
  <si>
    <r>
      <rPr>
        <sz val="5"/>
        <color theme="1"/>
        <rFont val="Univia Pro Book"/>
        <family val="3"/>
      </rPr>
      <t xml:space="preserve">Activos Intangibles </t>
    </r>
    <r>
      <rPr>
        <b/>
        <sz val="5"/>
        <color theme="1"/>
        <rFont val="Univia Pro Book"/>
        <family val="3"/>
      </rPr>
      <t xml:space="preserve"> </t>
    </r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</si>
  <si>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</si>
  <si>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</si>
  <si>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</si>
  <si>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</si>
  <si>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</si>
  <si>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</si>
  <si>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</si>
  <si>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</si>
  <si>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 xml:space="preserve">Porción a Corto Plazo de la Deuda Pública a Largo Plazo 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</si>
  <si>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</si>
  <si>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</si>
  <si>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</si>
  <si>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</si>
  <si>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</si>
  <si>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</si>
  <si>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</si>
  <si>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</si>
  <si>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</si>
  <si>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</si>
  <si>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</si>
  <si>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</si>
  <si>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</si>
  <si>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</si>
  <si>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</si>
  <si>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</si>
  <si>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</si>
  <si>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</si>
  <si>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sz val="5"/>
        <color theme="1"/>
        <rFont val="Univia Pro Book"/>
        <family val="3"/>
      </rPr>
      <t xml:space="preserve">Resultados del Ejercicio (Ahorro / Desahorro)  </t>
    </r>
    <r>
      <rPr>
        <b/>
        <sz val="5"/>
        <color theme="1"/>
        <rFont val="Univia Pro Book"/>
        <family val="3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</si>
  <si>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</si>
  <si>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</si>
  <si>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</si>
  <si>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</si>
  <si>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 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</si>
  <si>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</si>
  <si>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</si>
  <si>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</si>
  <si>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MTRO. VICENTE MENDOZA TÉLLEZ GIRÓN 
SECRETARIO DE FINANZAS</t>
  </si>
  <si>
    <t>C.P. EVANGELINA ALCÁZAR HERNÁNDEZ 
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</si>
</sst>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5"/>
      <color rgb="FFFFFFFF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b/>
      <i/>
      <sz val="5"/>
      <color theme="1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b/>
      <i/>
      <sz val="6"/>
      <color theme="1"/>
      <name val="Univia Pro Book"/>
      <family val="3"/>
    </font>
    <font>
      <b/>
      <i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shrinkToFit="1"/>
    </xf>
    <xf numFmtId="3" fontId="5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top"/>
    </xf>
    <xf numFmtId="3" fontId="8" fillId="0" borderId="0" xfId="0" applyNumberFormat="1" applyFont="1" applyAlignment="1">
      <alignment horizontal="right" vertical="center" shrinkToFit="1"/>
    </xf>
    <xf numFmtId="3" fontId="8" fillId="0" borderId="6" xfId="0" applyNumberFormat="1" applyFont="1" applyBorder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6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shrinkToFit="1"/>
    </xf>
    <xf numFmtId="3" fontId="5" fillId="0" borderId="9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402980</xdr:colOff>
      <xdr:row>0</xdr:row>
      <xdr:rowOff>108438</xdr:rowOff>
    </xdr:from>
    <xdr:ext cx="1759194" cy="360485"/>
    <xdr:pic>
      <xdr:nvPicPr>
        <xdr:cNvPr id="2" name="image1.png">
          <a:extLst>
            <a:ext uri="{FF2B5EF4-FFF2-40B4-BE49-F238E27FC236}">
              <a16:creationId xmlns:a16="http://schemas.microsoft.com/office/drawing/2014/main" id="{46E0C059-E3B1-494F-A6A8-8459B5B0C0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8130" y="108438"/>
          <a:ext cx="1759194" cy="36048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51B1-8BC5-4F48-81BE-046C9F7E93DF}">
  <sheetPr>
    <tabColor rgb="FF7030A0"/>
  </sheetPr>
  <dimension ref="A1:W1000"/>
  <sheetViews>
    <sheetView tabSelected="1" zoomScale="130" zoomScaleNormal="130" workbookViewId="0">
      <selection activeCell="C72" sqref="C72"/>
    </sheetView>
  </sheetViews>
  <sheetFormatPr baseColWidth="10" defaultColWidth="12.625" defaultRowHeight="15" customHeight="1" x14ac:dyDescent="0.2"/>
  <cols>
    <col min="1" max="1" width="40.75" customWidth="1"/>
    <col min="2" max="3" width="14.25" customWidth="1"/>
    <col min="4" max="4" width="36.375" customWidth="1"/>
    <col min="5" max="6" width="8.875" customWidth="1"/>
    <col min="7" max="23" width="7" customWidth="1"/>
  </cols>
  <sheetData>
    <row r="1" spans="1:23" ht="12.7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" customHeight="1" x14ac:dyDescent="0.2">
      <c r="A2" s="2"/>
      <c r="B2" s="2"/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8.25" customHeight="1" x14ac:dyDescent="0.2">
      <c r="A3" s="5" t="s">
        <v>1</v>
      </c>
      <c r="B3" s="6" t="s">
        <v>2</v>
      </c>
      <c r="C3" s="7" t="s">
        <v>3</v>
      </c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9" customHeight="1" x14ac:dyDescent="0.2">
      <c r="A4" s="11" t="s">
        <v>4</v>
      </c>
      <c r="B4" s="12">
        <f t="shared" ref="B4:C4" si="0">B14+B5</f>
        <v>1667044478</v>
      </c>
      <c r="C4" s="13">
        <f t="shared" si="0"/>
        <v>2949574125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9" customHeight="1" x14ac:dyDescent="0.2">
      <c r="A5" s="15" t="s">
        <v>5</v>
      </c>
      <c r="B5" s="12">
        <f>SUM(B6:B12)+1</f>
        <v>319117686</v>
      </c>
      <c r="C5" s="16">
        <f>SUM(C6:C12)+1</f>
        <v>2516017559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9" customHeight="1" x14ac:dyDescent="0.2">
      <c r="A6" s="18" t="s">
        <v>6</v>
      </c>
      <c r="B6" s="19">
        <v>319088616</v>
      </c>
      <c r="C6" s="20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9" customHeight="1" x14ac:dyDescent="0.2">
      <c r="A7" s="18" t="s">
        <v>7</v>
      </c>
      <c r="B7" s="19">
        <v>0</v>
      </c>
      <c r="C7" s="20">
        <v>2460435562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9" customHeight="1" x14ac:dyDescent="0.2">
      <c r="A8" s="18" t="s">
        <v>8</v>
      </c>
      <c r="B8" s="19">
        <v>0</v>
      </c>
      <c r="C8" s="20">
        <v>55581996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9" customHeight="1" x14ac:dyDescent="0.2">
      <c r="A9" s="18" t="s">
        <v>9</v>
      </c>
      <c r="B9" s="19">
        <v>0</v>
      </c>
      <c r="C9" s="20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9" customHeight="1" x14ac:dyDescent="0.2">
      <c r="A10" s="18" t="s">
        <v>10</v>
      </c>
      <c r="B10" s="19">
        <v>29069</v>
      </c>
      <c r="C10" s="20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9" customHeight="1" x14ac:dyDescent="0.2">
      <c r="A11" s="18" t="s">
        <v>11</v>
      </c>
      <c r="B11" s="19">
        <v>0</v>
      </c>
      <c r="C11" s="20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9" customHeight="1" x14ac:dyDescent="0.2">
      <c r="A12" s="18" t="s">
        <v>12</v>
      </c>
      <c r="B12" s="19">
        <v>0</v>
      </c>
      <c r="C12" s="20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9" customHeight="1" x14ac:dyDescent="0.2">
      <c r="A13" s="21"/>
      <c r="B13" s="22"/>
      <c r="C13" s="2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9" customHeight="1" x14ac:dyDescent="0.2">
      <c r="A14" s="15" t="s">
        <v>13</v>
      </c>
      <c r="B14" s="12">
        <f>SUM(B15:B23)-1</f>
        <v>1347926792</v>
      </c>
      <c r="C14" s="16">
        <f>SUM(C15:C23)</f>
        <v>433556566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9" customHeight="1" x14ac:dyDescent="0.2">
      <c r="A15" s="18" t="s">
        <v>14</v>
      </c>
      <c r="B15" s="19">
        <v>665898299</v>
      </c>
      <c r="C15" s="20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9" customHeight="1" x14ac:dyDescent="0.2">
      <c r="A16" s="18" t="s">
        <v>15</v>
      </c>
      <c r="B16" s="19">
        <v>0</v>
      </c>
      <c r="C16" s="20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9" customHeight="1" x14ac:dyDescent="0.2">
      <c r="A17" s="18" t="s">
        <v>16</v>
      </c>
      <c r="B17" s="19"/>
      <c r="C17" s="20">
        <v>26735559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9" customHeight="1" x14ac:dyDescent="0.2">
      <c r="A18" s="18" t="s">
        <v>17</v>
      </c>
      <c r="B18" s="19">
        <v>0</v>
      </c>
      <c r="C18" s="20">
        <v>406821007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9" customHeight="1" x14ac:dyDescent="0.2">
      <c r="A19" s="18" t="s">
        <v>18</v>
      </c>
      <c r="B19" s="19">
        <v>6551549</v>
      </c>
      <c r="C19" s="20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9" customHeight="1" x14ac:dyDescent="0.2">
      <c r="A20" s="18" t="s">
        <v>19</v>
      </c>
      <c r="B20" s="19">
        <v>675476945</v>
      </c>
      <c r="C20" s="20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9" customHeight="1" x14ac:dyDescent="0.2">
      <c r="A21" s="18" t="s">
        <v>20</v>
      </c>
      <c r="B21" s="19">
        <v>0</v>
      </c>
      <c r="C21" s="20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9" customHeight="1" x14ac:dyDescent="0.2">
      <c r="A22" s="18" t="s">
        <v>21</v>
      </c>
      <c r="B22" s="19">
        <v>0</v>
      </c>
      <c r="C22" s="20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9" customHeight="1" x14ac:dyDescent="0.2">
      <c r="A23" s="18" t="s">
        <v>22</v>
      </c>
      <c r="B23" s="19">
        <v>0</v>
      </c>
      <c r="C23" s="20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9" customHeight="1" x14ac:dyDescent="0.2">
      <c r="A24" s="21"/>
      <c r="B24" s="22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9" customHeight="1" x14ac:dyDescent="0.2">
      <c r="A25" s="11" t="s">
        <v>23</v>
      </c>
      <c r="B25" s="12">
        <f t="shared" ref="B25:C25" si="1">B26+B36</f>
        <v>1817918293</v>
      </c>
      <c r="C25" s="16">
        <f t="shared" si="1"/>
        <v>1457943350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9" customHeight="1" x14ac:dyDescent="0.2">
      <c r="A26" s="15" t="s">
        <v>24</v>
      </c>
      <c r="B26" s="12">
        <f t="shared" ref="B26:C26" si="2">SUM(B27:B34)</f>
        <v>740830257</v>
      </c>
      <c r="C26" s="16">
        <f t="shared" si="2"/>
        <v>1457929021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9" customHeight="1" x14ac:dyDescent="0.2">
      <c r="A27" s="18" t="s">
        <v>25</v>
      </c>
      <c r="B27" s="19">
        <v>740830257</v>
      </c>
      <c r="C27" s="20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9" customHeight="1" x14ac:dyDescent="0.2">
      <c r="A28" s="18" t="s">
        <v>26</v>
      </c>
      <c r="B28" s="19">
        <v>0</v>
      </c>
      <c r="C28" s="20">
        <v>1451050670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9" customHeight="1" x14ac:dyDescent="0.2">
      <c r="A29" s="18" t="s">
        <v>27</v>
      </c>
      <c r="B29" s="19">
        <v>0</v>
      </c>
      <c r="C29" s="20">
        <v>1548150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9" customHeight="1" x14ac:dyDescent="0.2">
      <c r="A30" s="18" t="s">
        <v>28</v>
      </c>
      <c r="B30" s="19">
        <v>0</v>
      </c>
      <c r="C30" s="20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9" customHeight="1" x14ac:dyDescent="0.2">
      <c r="A31" s="18" t="s">
        <v>29</v>
      </c>
      <c r="B31" s="19">
        <v>0</v>
      </c>
      <c r="C31" s="20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9" customHeight="1" x14ac:dyDescent="0.2">
      <c r="A32" s="18" t="s">
        <v>30</v>
      </c>
      <c r="B32" s="19">
        <v>0</v>
      </c>
      <c r="C32" s="20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9" customHeight="1" x14ac:dyDescent="0.2">
      <c r="A33" s="18" t="s">
        <v>31</v>
      </c>
      <c r="B33" s="19">
        <v>0</v>
      </c>
      <c r="C33" s="20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9" customHeight="1" x14ac:dyDescent="0.2">
      <c r="A34" s="18" t="s">
        <v>32</v>
      </c>
      <c r="B34" s="19">
        <v>0</v>
      </c>
      <c r="C34" s="20">
        <v>5330201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9" customHeight="1" x14ac:dyDescent="0.2">
      <c r="A35" s="24"/>
      <c r="B35" s="12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9" customHeight="1" x14ac:dyDescent="0.2">
      <c r="A36" s="15" t="s">
        <v>33</v>
      </c>
      <c r="B36" s="12">
        <f t="shared" ref="B36:C36" si="3">SUM(B37:B42)</f>
        <v>1077088036</v>
      </c>
      <c r="C36" s="16">
        <f t="shared" si="3"/>
        <v>14329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9" customHeight="1" x14ac:dyDescent="0.2">
      <c r="A37" s="18" t="s">
        <v>34</v>
      </c>
      <c r="B37" s="19">
        <v>0</v>
      </c>
      <c r="C37" s="20">
        <v>14329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9" customHeight="1" x14ac:dyDescent="0.2">
      <c r="A38" s="18" t="s">
        <v>35</v>
      </c>
      <c r="B38" s="19">
        <v>0</v>
      </c>
      <c r="C38" s="20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9" customHeight="1" x14ac:dyDescent="0.2">
      <c r="A39" s="18" t="s">
        <v>36</v>
      </c>
      <c r="B39" s="19">
        <v>1074454916</v>
      </c>
      <c r="C39" s="20">
        <v>0</v>
      </c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9" customHeight="1" x14ac:dyDescent="0.2">
      <c r="A40" s="18" t="s">
        <v>37</v>
      </c>
      <c r="B40" s="19">
        <v>0</v>
      </c>
      <c r="C40" s="20"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 x14ac:dyDescent="0.2">
      <c r="A41" s="18" t="s">
        <v>38</v>
      </c>
      <c r="B41" s="19">
        <v>2633120</v>
      </c>
      <c r="C41" s="20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9" customHeight="1" x14ac:dyDescent="0.2">
      <c r="A42" s="18" t="s">
        <v>39</v>
      </c>
      <c r="B42" s="19">
        <v>0</v>
      </c>
      <c r="C42" s="20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9" customHeight="1" x14ac:dyDescent="0.2">
      <c r="A43" s="21"/>
      <c r="B43" s="22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9" customHeight="1" x14ac:dyDescent="0.2">
      <c r="A44" s="11" t="s">
        <v>40</v>
      </c>
      <c r="B44" s="12">
        <f>B45+B50+1</f>
        <v>8673923267</v>
      </c>
      <c r="C44" s="16">
        <f>C45+C50</f>
        <v>13193592087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9" customHeight="1" x14ac:dyDescent="0.2">
      <c r="A45" s="15" t="s">
        <v>41</v>
      </c>
      <c r="B45" s="25">
        <f t="shared" ref="B45:C45" si="4">SUM(B46:B48)</f>
        <v>98285010</v>
      </c>
      <c r="C45" s="26">
        <f t="shared" si="4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9" customHeight="1" x14ac:dyDescent="0.2">
      <c r="A46" s="18" t="s">
        <v>42</v>
      </c>
      <c r="B46" s="19">
        <v>0</v>
      </c>
      <c r="C46" s="20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9" customHeight="1" x14ac:dyDescent="0.2">
      <c r="A47" s="18" t="s">
        <v>43</v>
      </c>
      <c r="B47" s="19">
        <v>0</v>
      </c>
      <c r="C47" s="20"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9" customHeight="1" x14ac:dyDescent="0.2">
      <c r="A48" s="18" t="s">
        <v>44</v>
      </c>
      <c r="B48" s="19">
        <v>98285010</v>
      </c>
      <c r="C48" s="20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9" customHeight="1" x14ac:dyDescent="0.2">
      <c r="A49" s="27"/>
      <c r="B49" s="12"/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9" customHeight="1" x14ac:dyDescent="0.2">
      <c r="A50" s="15" t="s">
        <v>45</v>
      </c>
      <c r="B50" s="12">
        <f t="shared" ref="B50:C50" si="5">SUM(B51:B55)</f>
        <v>8575638256</v>
      </c>
      <c r="C50" s="16">
        <f t="shared" si="5"/>
        <v>13193592087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9" customHeight="1" x14ac:dyDescent="0.2">
      <c r="A51" s="18" t="s">
        <v>46</v>
      </c>
      <c r="B51" s="28">
        <v>0</v>
      </c>
      <c r="C51" s="29">
        <v>1387718264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9" customHeight="1" x14ac:dyDescent="0.2">
      <c r="A52" s="18" t="s">
        <v>47</v>
      </c>
      <c r="B52" s="28">
        <v>8575638256</v>
      </c>
      <c r="C52" s="29">
        <v>11805867823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9" customHeight="1" x14ac:dyDescent="0.2">
      <c r="A53" s="18" t="s">
        <v>48</v>
      </c>
      <c r="B53" s="28">
        <v>0</v>
      </c>
      <c r="C53" s="29">
        <v>6000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9" customHeight="1" x14ac:dyDescent="0.2">
      <c r="A54" s="18" t="s">
        <v>49</v>
      </c>
      <c r="B54" s="28">
        <v>0</v>
      </c>
      <c r="C54" s="29"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9" customHeight="1" x14ac:dyDescent="0.2">
      <c r="A55" s="18" t="s">
        <v>50</v>
      </c>
      <c r="B55" s="28">
        <v>0</v>
      </c>
      <c r="C55" s="29"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9" customHeight="1" x14ac:dyDescent="0.2">
      <c r="A56" s="15"/>
      <c r="B56" s="30"/>
      <c r="C56" s="3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9" customHeight="1" x14ac:dyDescent="0.2">
      <c r="A57" s="15" t="s">
        <v>51</v>
      </c>
      <c r="B57" s="12">
        <v>0</v>
      </c>
      <c r="C57" s="16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9" customHeight="1" x14ac:dyDescent="0.2">
      <c r="A58" s="18" t="s">
        <v>52</v>
      </c>
      <c r="B58" s="19">
        <v>0</v>
      </c>
      <c r="C58" s="20"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9" customHeight="1" x14ac:dyDescent="0.2">
      <c r="A59" s="18" t="s">
        <v>53</v>
      </c>
      <c r="B59" s="19">
        <v>0</v>
      </c>
      <c r="C59" s="20"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9" customHeight="1" x14ac:dyDescent="0.2">
      <c r="A60" s="15"/>
      <c r="B60" s="25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9" customHeight="1" x14ac:dyDescent="0.2">
      <c r="A61" s="32"/>
      <c r="B61" s="33"/>
      <c r="C61" s="3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8" customHeight="1" x14ac:dyDescent="0.2">
      <c r="A62" s="35" t="s">
        <v>54</v>
      </c>
      <c r="B62" s="2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37" t="s">
        <v>55</v>
      </c>
      <c r="B64" s="37" t="s">
        <v>56</v>
      </c>
      <c r="C64" s="3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37"/>
      <c r="B65" s="37"/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37"/>
      <c r="B66" s="37"/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2"/>
    <mergeCell ref="A62:C62"/>
    <mergeCell ref="A64:A66"/>
    <mergeCell ref="B64:C66"/>
  </mergeCells>
  <pageMargins left="1.06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2021-04-08T19:51:20Z</dcterms:created>
  <dcterms:modified xsi:type="dcterms:W3CDTF">2021-04-08T19:51:33Z</dcterms:modified>
</cp:coreProperties>
</file>