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UJO DE EFECTIVO 5" sheetId="1" r:id="rId4"/>
  </sheets>
  <definedNames/>
  <calcPr/>
</workbook>
</file>

<file path=xl/sharedStrings.xml><?xml version="1.0" encoding="utf-8"?>
<sst xmlns="http://schemas.openxmlformats.org/spreadsheetml/2006/main" count="58" uniqueCount="50">
  <si>
    <t>2° Informe Trimestral de Avance de Gestión 2021
Gobierno del Estado de Oaxaca
Estado de Flujos de Efectivo
Del 1 de enero al 30 de junio de 2021 y 2020
 (Pesos)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</si>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</sst>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</font>
    <font>
      <sz val="11.0"/>
      <color theme="1"/>
      <name val="Calibri"/>
    </font>
    <font>
      <sz val="5.0"/>
      <color theme="1"/>
      <name val="Univia pro book"/>
    </font>
    <font>
      <b/>
      <sz val="5.0"/>
      <color theme="1"/>
      <name val="Univia pro book"/>
    </font>
    <font/>
    <font>
      <sz val="8.0"/>
      <color theme="1"/>
      <name val="Calibri"/>
    </font>
    <font>
      <b/>
      <i/>
      <sz val="5.0"/>
      <color theme="1"/>
      <name val="Univia pro book"/>
    </font>
    <font>
      <i/>
      <sz val="5.0"/>
      <color theme="1"/>
      <name val="Univia pro book"/>
    </font>
    <font>
      <sz val="8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3">
    <border/>
    <border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3" numFmtId="0" xfId="0" applyAlignment="1" applyFont="1">
      <alignment horizontal="center" shrinkToFit="0" vertical="center" wrapText="1"/>
    </xf>
    <xf borderId="1" fillId="0" fontId="4" numFmtId="0" xfId="0" applyBorder="1" applyFont="1"/>
    <xf borderId="2" fillId="2" fontId="3" numFmtId="1" xfId="0" applyAlignment="1" applyBorder="1" applyFill="1" applyFont="1" applyNumberFormat="1">
      <alignment horizontal="center" shrinkToFit="1" vertical="center" wrapText="0"/>
    </xf>
    <xf borderId="3" fillId="0" fontId="4" numFmtId="0" xfId="0" applyBorder="1" applyFont="1"/>
    <xf borderId="4" fillId="0" fontId="4" numFmtId="0" xfId="0" applyBorder="1" applyFont="1"/>
    <xf borderId="5" fillId="2" fontId="3" numFmtId="1" xfId="0" applyAlignment="1" applyBorder="1" applyFont="1" applyNumberFormat="1">
      <alignment horizontal="center" shrinkToFit="1" vertical="center" wrapText="0"/>
    </xf>
    <xf borderId="6" fillId="2" fontId="3" numFmtId="1" xfId="0" applyAlignment="1" applyBorder="1" applyFont="1" applyNumberFormat="1">
      <alignment horizontal="center" shrinkToFit="1" vertical="center" wrapText="0"/>
    </xf>
    <xf borderId="7" fillId="0" fontId="2" numFmtId="0" xfId="0" applyAlignment="1" applyBorder="1" applyFont="1">
      <alignment horizontal="left" vertical="center"/>
    </xf>
    <xf borderId="8" fillId="0" fontId="1" numFmtId="0" xfId="0" applyAlignment="1" applyBorder="1" applyFont="1">
      <alignment horizontal="left"/>
    </xf>
    <xf borderId="9" fillId="0" fontId="1" numFmtId="0" xfId="0" applyAlignment="1" applyBorder="1" applyFont="1">
      <alignment horizontal="left"/>
    </xf>
    <xf borderId="7" fillId="0" fontId="3" numFmtId="0" xfId="0" applyAlignment="1" applyBorder="1" applyFont="1">
      <alignment horizontal="left" vertical="center"/>
    </xf>
    <xf borderId="8" fillId="0" fontId="5" numFmtId="0" xfId="0" applyAlignment="1" applyBorder="1" applyFont="1">
      <alignment horizontal="left"/>
    </xf>
    <xf borderId="0" fillId="0" fontId="3" numFmtId="0" xfId="0" applyAlignment="1" applyFont="1">
      <alignment horizontal="left" vertical="center"/>
    </xf>
    <xf borderId="8" fillId="0" fontId="3" numFmtId="3" xfId="0" applyAlignment="1" applyBorder="1" applyFont="1" applyNumberFormat="1">
      <alignment horizontal="right"/>
    </xf>
    <xf borderId="0" fillId="0" fontId="2" numFmtId="0" xfId="0" applyAlignment="1" applyFont="1">
      <alignment horizontal="left" vertical="center"/>
    </xf>
    <xf borderId="8" fillId="0" fontId="2" numFmtId="3" xfId="0" applyAlignment="1" applyBorder="1" applyFont="1" applyNumberFormat="1">
      <alignment horizontal="right"/>
    </xf>
    <xf borderId="7" fillId="0" fontId="6" numFmtId="0" xfId="0" applyAlignment="1" applyBorder="1" applyFont="1">
      <alignment horizontal="left" vertical="center"/>
    </xf>
    <xf borderId="10" fillId="0" fontId="2" numFmtId="3" xfId="0" applyAlignment="1" applyBorder="1" applyFont="1" applyNumberFormat="1">
      <alignment horizontal="right"/>
    </xf>
    <xf borderId="10" fillId="0" fontId="3" numFmtId="3" xfId="0" applyAlignment="1" applyBorder="1" applyFont="1" applyNumberFormat="1">
      <alignment horizontal="right"/>
    </xf>
    <xf borderId="0" fillId="0" fontId="7" numFmtId="0" xfId="0" applyAlignment="1" applyFont="1">
      <alignment horizontal="left" vertical="center"/>
    </xf>
    <xf borderId="0" fillId="0" fontId="8" numFmtId="3" xfId="0" applyFont="1" applyNumberFormat="1"/>
    <xf borderId="11" fillId="0" fontId="2" numFmtId="0" xfId="0" applyAlignment="1" applyBorder="1" applyFont="1">
      <alignment horizontal="left" vertical="center"/>
    </xf>
    <xf borderId="12" fillId="0" fontId="5" numFmtId="0" xfId="0" applyAlignment="1" applyBorder="1" applyFont="1">
      <alignment horizontal="left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66</xdr:row>
      <xdr:rowOff>0</xdr:rowOff>
    </xdr:from>
    <xdr:ext cx="2676525" cy="619125"/>
    <xdr:sp>
      <xdr:nvSpPr>
        <xdr:cNvPr id="3" name="Shape 3"/>
        <xdr:cNvSpPr txBox="1"/>
      </xdr:nvSpPr>
      <xdr:spPr>
        <a:xfrm>
          <a:off x="4012500" y="3475200"/>
          <a:ext cx="2667000" cy="609600"/>
        </a:xfrm>
        <a:prstGeom prst="rect">
          <a:avLst/>
        </a:prstGeom>
        <a:noFill/>
        <a:ln>
          <a:noFill/>
        </a:ln>
      </xdr:spPr>
      <xdr:txBody>
        <a:bodyPr anchorCtr="0" anchor="b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b="1" i="0" lang="en-US" sz="5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MTRO. VICENTE MENDOZA TÉLLEZ GIRÓN </a:t>
          </a:r>
          <a:endParaRPr b="1" sz="500">
            <a:latin typeface="Arial"/>
            <a:ea typeface="Arial"/>
            <a:cs typeface="Arial"/>
            <a:sym typeface="Arial"/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b="1" i="0" lang="en-US" sz="5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SECRETARIO DE FINANZAS</a:t>
          </a:r>
          <a:endParaRPr b="1" sz="5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3</xdr:col>
      <xdr:colOff>2009775</xdr:colOff>
      <xdr:row>65</xdr:row>
      <xdr:rowOff>95250</xdr:rowOff>
    </xdr:from>
    <xdr:ext cx="2943225" cy="638175"/>
    <xdr:sp>
      <xdr:nvSpPr>
        <xdr:cNvPr id="4" name="Shape 4"/>
        <xdr:cNvSpPr txBox="1"/>
      </xdr:nvSpPr>
      <xdr:spPr>
        <a:xfrm>
          <a:off x="3879150" y="3465675"/>
          <a:ext cx="2933700" cy="628650"/>
        </a:xfrm>
        <a:prstGeom prst="rect">
          <a:avLst/>
        </a:prstGeom>
        <a:noFill/>
        <a:ln>
          <a:noFill/>
        </a:ln>
      </xdr:spPr>
      <xdr:txBody>
        <a:bodyPr anchorCtr="0" anchor="b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br>
            <a:rPr b="1" i="0" lang="en-US" sz="55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</a:br>
          <a:r>
            <a:rPr b="1" i="0" lang="en-US" sz="5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C.P. VICTOR MANUEL HUITRON GUTIÉRREZ</a:t>
          </a:r>
          <a:endParaRPr b="1" sz="1400">
            <a:latin typeface="Arial"/>
            <a:ea typeface="Arial"/>
            <a:cs typeface="Arial"/>
            <a:sym typeface="Arial"/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b="1" i="0" lang="en-US" sz="5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ENCARGADO DE DESPACHO DE LA DIRECCIÓN DE CONTABILIDAD GUBERNAMENTAL</a:t>
          </a:r>
          <a:endParaRPr b="1" sz="14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4</xdr:col>
      <xdr:colOff>285750</xdr:colOff>
      <xdr:row>3</xdr:row>
      <xdr:rowOff>47625</xdr:rowOff>
    </xdr:from>
    <xdr:ext cx="895350" cy="447675"/>
    <xdr:pic>
      <xdr:nvPicPr>
        <xdr:cNvPr descr="finanzas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.63"/>
    <col customWidth="1" min="2" max="2" width="1.88"/>
    <col customWidth="1" min="3" max="3" width="2.13"/>
    <col customWidth="1" min="4" max="4" width="47.63"/>
    <col customWidth="1" min="5" max="6" width="9.0"/>
    <col customWidth="1" min="7" max="8" width="10.63"/>
  </cols>
  <sheetData>
    <row r="1" ht="6.75" customHeight="1">
      <c r="A1" s="1"/>
      <c r="B1" s="1"/>
      <c r="C1" s="1"/>
      <c r="D1" s="1"/>
      <c r="E1" s="1"/>
      <c r="F1" s="1"/>
    </row>
    <row r="2" ht="6.75" customHeight="1">
      <c r="A2" s="2"/>
      <c r="E2" s="1"/>
      <c r="F2" s="1"/>
    </row>
    <row r="3" ht="6.75" customHeight="1">
      <c r="A3" s="3"/>
      <c r="B3" s="3"/>
      <c r="C3" s="3"/>
      <c r="D3" s="3"/>
      <c r="E3" s="1"/>
      <c r="F3" s="1"/>
    </row>
    <row r="4" ht="21.75" customHeight="1">
      <c r="A4" s="4" t="s">
        <v>0</v>
      </c>
    </row>
    <row r="5" ht="22.5" customHeight="1">
      <c r="A5" s="5"/>
      <c r="B5" s="5"/>
      <c r="C5" s="5"/>
      <c r="D5" s="5"/>
      <c r="E5" s="5"/>
      <c r="F5" s="5"/>
    </row>
    <row r="6" ht="15.0" customHeight="1">
      <c r="A6" s="6" t="s">
        <v>1</v>
      </c>
      <c r="B6" s="7"/>
      <c r="C6" s="7"/>
      <c r="D6" s="8"/>
      <c r="E6" s="9">
        <v>2021.0</v>
      </c>
      <c r="F6" s="10">
        <v>2020.0</v>
      </c>
    </row>
    <row r="7" ht="6.0" customHeight="1">
      <c r="A7" s="11"/>
      <c r="E7" s="12"/>
      <c r="F7" s="13"/>
    </row>
    <row r="8" ht="10.5" customHeight="1">
      <c r="A8" s="14" t="s">
        <v>2</v>
      </c>
      <c r="E8" s="15"/>
      <c r="F8" s="15"/>
    </row>
    <row r="9" ht="10.5" customHeight="1">
      <c r="A9" s="14"/>
      <c r="B9" s="16" t="s">
        <v>3</v>
      </c>
      <c r="E9" s="17" t="str">
        <f>SUM(E10:E19)-1</f>
        <v>#REF!</v>
      </c>
      <c r="F9" s="17">
        <v>3.9618458384E10</v>
      </c>
    </row>
    <row r="10" ht="10.5" customHeight="1">
      <c r="A10" s="11"/>
      <c r="B10" s="16"/>
      <c r="C10" s="18" t="s">
        <v>4</v>
      </c>
      <c r="D10" s="18"/>
      <c r="E10" s="19" t="str">
        <f t="shared" ref="E10:E16" si="1">'[1]ESTADO DE ACTIVIDADES 2'!B5</f>
        <v>#REF!</v>
      </c>
      <c r="F10" s="19">
        <v>7.74918908E8</v>
      </c>
    </row>
    <row r="11" ht="10.5" customHeight="1">
      <c r="A11" s="11"/>
      <c r="B11" s="16"/>
      <c r="C11" s="18" t="s">
        <v>5</v>
      </c>
      <c r="D11" s="18"/>
      <c r="E11" s="19" t="str">
        <f t="shared" si="1"/>
        <v>#REF!</v>
      </c>
      <c r="F11" s="19">
        <v>0.0</v>
      </c>
    </row>
    <row r="12" ht="10.5" customHeight="1">
      <c r="A12" s="11"/>
      <c r="B12" s="18"/>
      <c r="C12" s="18" t="s">
        <v>6</v>
      </c>
      <c r="D12" s="18"/>
      <c r="E12" s="19" t="str">
        <f t="shared" si="1"/>
        <v>#REF!</v>
      </c>
      <c r="F12" s="19">
        <v>0.0</v>
      </c>
    </row>
    <row r="13" ht="10.5" customHeight="1">
      <c r="A13" s="11"/>
      <c r="B13" s="18"/>
      <c r="C13" s="18" t="s">
        <v>7</v>
      </c>
      <c r="D13" s="18"/>
      <c r="E13" s="19" t="str">
        <f t="shared" si="1"/>
        <v>#REF!</v>
      </c>
      <c r="F13" s="19">
        <v>7.2980758E8</v>
      </c>
    </row>
    <row r="14" ht="10.5" customHeight="1">
      <c r="A14" s="11"/>
      <c r="B14" s="18"/>
      <c r="C14" s="18" t="s">
        <v>8</v>
      </c>
      <c r="D14" s="18"/>
      <c r="E14" s="19" t="str">
        <f t="shared" si="1"/>
        <v>#REF!</v>
      </c>
      <c r="F14" s="19">
        <v>1.26717102E8</v>
      </c>
    </row>
    <row r="15" ht="10.5" customHeight="1">
      <c r="A15" s="11"/>
      <c r="B15" s="18"/>
      <c r="C15" s="18" t="s">
        <v>9</v>
      </c>
      <c r="D15" s="18"/>
      <c r="E15" s="19" t="str">
        <f t="shared" si="1"/>
        <v>#REF!</v>
      </c>
      <c r="F15" s="19">
        <v>5.47488894E8</v>
      </c>
    </row>
    <row r="16" ht="10.5" customHeight="1">
      <c r="A16" s="11"/>
      <c r="B16" s="18"/>
      <c r="C16" s="18" t="s">
        <v>10</v>
      </c>
      <c r="D16" s="18"/>
      <c r="E16" s="19" t="str">
        <f t="shared" si="1"/>
        <v>#REF!</v>
      </c>
      <c r="F16" s="19">
        <v>0.0</v>
      </c>
    </row>
    <row r="17" ht="10.5" customHeight="1">
      <c r="A17" s="11"/>
      <c r="B17" s="18"/>
      <c r="C17" s="18" t="s">
        <v>11</v>
      </c>
      <c r="D17" s="18"/>
      <c r="E17" s="19" t="str">
        <f t="shared" ref="E17:E19" si="2">'[1]ESTADO DE ACTIVIDADES 2'!B13</f>
        <v>#REF!</v>
      </c>
      <c r="F17" s="19">
        <v>3.6165215651E10</v>
      </c>
    </row>
    <row r="18" ht="10.5" customHeight="1">
      <c r="A18" s="11"/>
      <c r="B18" s="18"/>
      <c r="C18" s="18" t="s">
        <v>12</v>
      </c>
      <c r="D18" s="18"/>
      <c r="E18" s="19" t="str">
        <f t="shared" si="2"/>
        <v>#REF!</v>
      </c>
      <c r="F18" s="19">
        <v>1.248744224E9</v>
      </c>
    </row>
    <row r="19" ht="10.5" customHeight="1">
      <c r="A19" s="11"/>
      <c r="B19" s="18"/>
      <c r="C19" s="18" t="s">
        <v>13</v>
      </c>
      <c r="D19" s="18"/>
      <c r="E19" s="19" t="str">
        <f t="shared" si="2"/>
        <v>#REF!</v>
      </c>
      <c r="F19" s="19">
        <v>2.5566025E7</v>
      </c>
    </row>
    <row r="20" ht="10.5" customHeight="1">
      <c r="A20" s="14"/>
      <c r="B20" s="16" t="s">
        <v>14</v>
      </c>
      <c r="E20" s="17" t="str">
        <f>SUM(E21:E36)+2</f>
        <v>#REF!</v>
      </c>
      <c r="F20" s="17">
        <v>3.3140848625E10</v>
      </c>
    </row>
    <row r="21" ht="10.5" customHeight="1">
      <c r="A21" s="11"/>
      <c r="B21" s="16"/>
      <c r="C21" s="18" t="s">
        <v>15</v>
      </c>
      <c r="D21" s="18"/>
      <c r="E21" s="19" t="str">
        <f t="shared" ref="E21:E23" si="3">'[1]ESTADO DE ACTIVIDADES 2'!B24</f>
        <v>#REF!</v>
      </c>
      <c r="F21" s="19">
        <v>2.579409436E9</v>
      </c>
    </row>
    <row r="22" ht="10.5" customHeight="1">
      <c r="A22" s="11"/>
      <c r="B22" s="16"/>
      <c r="C22" s="18" t="s">
        <v>16</v>
      </c>
      <c r="D22" s="18"/>
      <c r="E22" s="19" t="str">
        <f t="shared" si="3"/>
        <v>#REF!</v>
      </c>
      <c r="F22" s="19">
        <v>1.47053841E8</v>
      </c>
    </row>
    <row r="23" ht="10.5" customHeight="1">
      <c r="A23" s="11"/>
      <c r="B23" s="16"/>
      <c r="C23" s="18" t="s">
        <v>17</v>
      </c>
      <c r="D23" s="18"/>
      <c r="E23" s="19" t="str">
        <f t="shared" si="3"/>
        <v>#REF!</v>
      </c>
      <c r="F23" s="19">
        <v>6.41106278E8</v>
      </c>
    </row>
    <row r="24" ht="10.5" customHeight="1">
      <c r="A24" s="11"/>
      <c r="B24" s="16"/>
      <c r="C24" s="18" t="s">
        <v>18</v>
      </c>
      <c r="D24" s="18"/>
      <c r="E24" s="19" t="str">
        <f t="shared" ref="E24:E32" si="4">'[1]ESTADO DE ACTIVIDADES 2'!B28</f>
        <v>#REF!</v>
      </c>
      <c r="F24" s="19">
        <v>1.889921883E10</v>
      </c>
    </row>
    <row r="25" ht="10.5" customHeight="1">
      <c r="A25" s="11"/>
      <c r="B25" s="16"/>
      <c r="C25" s="18" t="s">
        <v>19</v>
      </c>
      <c r="D25" s="18"/>
      <c r="E25" s="19" t="str">
        <f t="shared" si="4"/>
        <v>#REF!</v>
      </c>
      <c r="F25" s="19">
        <v>2.40746684E8</v>
      </c>
    </row>
    <row r="26" ht="10.5" customHeight="1">
      <c r="A26" s="11"/>
      <c r="B26" s="16"/>
      <c r="C26" s="18" t="s">
        <v>20</v>
      </c>
      <c r="D26" s="18"/>
      <c r="E26" s="19" t="str">
        <f t="shared" si="4"/>
        <v>#REF!</v>
      </c>
      <c r="F26" s="19">
        <v>9.2354854E7</v>
      </c>
    </row>
    <row r="27" ht="10.5" customHeight="1">
      <c r="A27" s="11"/>
      <c r="B27" s="16"/>
      <c r="C27" s="18" t="s">
        <v>21</v>
      </c>
      <c r="D27" s="18"/>
      <c r="E27" s="19" t="str">
        <f t="shared" si="4"/>
        <v>#REF!</v>
      </c>
      <c r="F27" s="19">
        <v>1.78880273E8</v>
      </c>
    </row>
    <row r="28" ht="10.5" customHeight="1">
      <c r="A28" s="11"/>
      <c r="B28" s="16"/>
      <c r="C28" s="18" t="s">
        <v>22</v>
      </c>
      <c r="D28" s="18"/>
      <c r="E28" s="19" t="str">
        <f t="shared" si="4"/>
        <v>#REF!</v>
      </c>
      <c r="F28" s="19">
        <v>3.0870831E8</v>
      </c>
    </row>
    <row r="29" ht="10.5" customHeight="1">
      <c r="A29" s="11"/>
      <c r="B29" s="16"/>
      <c r="C29" s="18" t="s">
        <v>23</v>
      </c>
      <c r="D29" s="18"/>
      <c r="E29" s="19" t="str">
        <f t="shared" si="4"/>
        <v>#REF!</v>
      </c>
      <c r="F29" s="19">
        <v>2.0877414E7</v>
      </c>
    </row>
    <row r="30" ht="10.5" customHeight="1">
      <c r="A30" s="11"/>
      <c r="B30" s="16"/>
      <c r="C30" s="18" t="s">
        <v>24</v>
      </c>
      <c r="D30" s="18"/>
      <c r="E30" s="19" t="str">
        <f t="shared" si="4"/>
        <v>#REF!</v>
      </c>
      <c r="F30" s="19">
        <v>1.51817161E8</v>
      </c>
    </row>
    <row r="31" ht="10.5" customHeight="1">
      <c r="A31" s="11"/>
      <c r="B31" s="16"/>
      <c r="C31" s="18" t="s">
        <v>25</v>
      </c>
      <c r="D31" s="18"/>
      <c r="E31" s="19" t="str">
        <f t="shared" si="4"/>
        <v>#REF!</v>
      </c>
      <c r="F31" s="19">
        <v>1.9673632E7</v>
      </c>
    </row>
    <row r="32" ht="10.5" customHeight="1">
      <c r="A32" s="11"/>
      <c r="B32" s="16"/>
      <c r="C32" s="18" t="s">
        <v>26</v>
      </c>
      <c r="D32" s="18"/>
      <c r="E32" s="19" t="str">
        <f t="shared" si="4"/>
        <v>#REF!</v>
      </c>
      <c r="F32" s="19">
        <v>0.0</v>
      </c>
    </row>
    <row r="33" ht="10.5" customHeight="1">
      <c r="A33" s="11"/>
      <c r="B33" s="16"/>
      <c r="C33" s="18" t="s">
        <v>27</v>
      </c>
      <c r="D33" s="18"/>
      <c r="E33" s="19" t="str">
        <f t="shared" ref="E33:E35" si="5">'[1]ESTADO DE ACTIVIDADES 2'!B38</f>
        <v>#REF!</v>
      </c>
      <c r="F33" s="19">
        <v>3.118608598E9</v>
      </c>
    </row>
    <row r="34" ht="10.5" customHeight="1">
      <c r="A34" s="11"/>
      <c r="B34" s="16"/>
      <c r="C34" s="18" t="s">
        <v>28</v>
      </c>
      <c r="D34" s="18"/>
      <c r="E34" s="19" t="str">
        <f t="shared" si="5"/>
        <v>#REF!</v>
      </c>
      <c r="F34" s="19">
        <v>5.725346981E9</v>
      </c>
    </row>
    <row r="35" ht="10.5" customHeight="1">
      <c r="A35" s="11"/>
      <c r="B35" s="16"/>
      <c r="C35" s="18" t="s">
        <v>29</v>
      </c>
      <c r="D35" s="18"/>
      <c r="E35" s="19" t="str">
        <f t="shared" si="5"/>
        <v>#REF!</v>
      </c>
      <c r="F35" s="19">
        <v>2.411102E7</v>
      </c>
    </row>
    <row r="36" ht="10.5" customHeight="1">
      <c r="A36" s="11"/>
      <c r="B36" s="16"/>
      <c r="C36" s="18" t="s">
        <v>30</v>
      </c>
      <c r="D36" s="18"/>
      <c r="E36" s="19" t="str">
        <f>'[1]ESTADO DE ACTIVIDADES 2'!B41+'[1]ESTADO DE ACTIVIDADES 2'!B47+'[1]ESTADO DE ACTIVIDADES 2'!B54</f>
        <v>#REF!</v>
      </c>
      <c r="F36" s="19">
        <v>9.92935315E8</v>
      </c>
    </row>
    <row r="37" ht="10.5" customHeight="1">
      <c r="A37" s="20" t="s">
        <v>31</v>
      </c>
      <c r="E37" s="17" t="str">
        <f>E9-E20+1</f>
        <v>#REF!</v>
      </c>
      <c r="F37" s="17">
        <v>6.477609759E9</v>
      </c>
    </row>
    <row r="38" ht="10.5" customHeight="1">
      <c r="A38" s="11"/>
      <c r="E38" s="17"/>
      <c r="F38" s="19"/>
    </row>
    <row r="39" ht="10.5" customHeight="1">
      <c r="A39" s="14" t="s">
        <v>32</v>
      </c>
      <c r="E39" s="17"/>
      <c r="F39" s="17"/>
    </row>
    <row r="40" ht="10.5" customHeight="1">
      <c r="A40" s="14"/>
      <c r="B40" s="16" t="s">
        <v>3</v>
      </c>
      <c r="E40" s="17">
        <v>1.084462025E9</v>
      </c>
      <c r="F40" s="17">
        <v>5.919846257E9</v>
      </c>
    </row>
    <row r="41" ht="10.5" customHeight="1">
      <c r="A41" s="11"/>
      <c r="B41" s="18"/>
      <c r="C41" s="18" t="s">
        <v>33</v>
      </c>
      <c r="D41" s="18"/>
      <c r="E41" s="19">
        <v>0.0</v>
      </c>
      <c r="F41" s="19">
        <v>4.057403645E9</v>
      </c>
    </row>
    <row r="42" ht="10.5" customHeight="1">
      <c r="A42" s="11"/>
      <c r="B42" s="18"/>
      <c r="C42" s="18" t="s">
        <v>34</v>
      </c>
      <c r="D42" s="18"/>
      <c r="E42" s="19">
        <v>7.92247587E8</v>
      </c>
      <c r="F42" s="19">
        <v>2.09460426E8</v>
      </c>
    </row>
    <row r="43" ht="10.5" customHeight="1">
      <c r="A43" s="11"/>
      <c r="B43" s="18"/>
      <c r="C43" s="18" t="s">
        <v>35</v>
      </c>
      <c r="D43" s="18"/>
      <c r="E43" s="19">
        <v>2.92214438E8</v>
      </c>
      <c r="F43" s="19">
        <v>1.652982186E9</v>
      </c>
    </row>
    <row r="44" ht="10.5" customHeight="1">
      <c r="A44" s="14"/>
      <c r="B44" s="16" t="s">
        <v>14</v>
      </c>
      <c r="E44" s="17">
        <v>6.217848213E9</v>
      </c>
      <c r="F44" s="17">
        <v>5.7658976E7</v>
      </c>
    </row>
    <row r="45" ht="10.5" customHeight="1">
      <c r="A45" s="11"/>
      <c r="B45" s="18"/>
      <c r="C45" s="18" t="s">
        <v>33</v>
      </c>
      <c r="D45" s="18"/>
      <c r="E45" s="19">
        <v>5.261162719E9</v>
      </c>
      <c r="F45" s="21">
        <v>0.0</v>
      </c>
    </row>
    <row r="46" ht="10.5" customHeight="1">
      <c r="A46" s="11"/>
      <c r="B46" s="16"/>
      <c r="C46" s="18" t="s">
        <v>34</v>
      </c>
      <c r="D46" s="18"/>
      <c r="E46" s="19">
        <v>3.86134583E8</v>
      </c>
      <c r="F46" s="21">
        <v>5.7658976E7</v>
      </c>
    </row>
    <row r="47" ht="10.5" customHeight="1">
      <c r="A47" s="11"/>
      <c r="B47" s="18"/>
      <c r="C47" s="18" t="s">
        <v>36</v>
      </c>
      <c r="D47" s="18"/>
      <c r="E47" s="19">
        <v>5.7055091E8</v>
      </c>
      <c r="F47" s="21">
        <v>0.0</v>
      </c>
    </row>
    <row r="48" ht="10.5" customHeight="1">
      <c r="A48" s="20" t="s">
        <v>37</v>
      </c>
      <c r="E48" s="17">
        <v>-5.133386188E9</v>
      </c>
      <c r="F48" s="17">
        <v>5.862187281E9</v>
      </c>
    </row>
    <row r="49" ht="10.5" customHeight="1">
      <c r="A49" s="11"/>
      <c r="E49" s="17"/>
      <c r="F49" s="21"/>
    </row>
    <row r="50" ht="10.5" customHeight="1">
      <c r="A50" s="14" t="s">
        <v>38</v>
      </c>
      <c r="E50" s="17"/>
      <c r="F50" s="22"/>
    </row>
    <row r="51" ht="10.5" customHeight="1">
      <c r="A51" s="14"/>
      <c r="B51" s="16" t="s">
        <v>3</v>
      </c>
      <c r="E51" s="17">
        <v>8.575455856E9</v>
      </c>
      <c r="F51" s="17">
        <v>7.8037882813E10</v>
      </c>
    </row>
    <row r="52" ht="10.5" customHeight="1">
      <c r="A52" s="11"/>
      <c r="B52" s="18"/>
      <c r="C52" s="23" t="s">
        <v>39</v>
      </c>
      <c r="D52" s="23"/>
      <c r="E52" s="19">
        <v>1.455364488E9</v>
      </c>
      <c r="F52" s="19">
        <v>0.0</v>
      </c>
    </row>
    <row r="53" ht="10.5" customHeight="1">
      <c r="A53" s="11"/>
      <c r="B53" s="16"/>
      <c r="C53" s="18"/>
      <c r="D53" s="18" t="s">
        <v>40</v>
      </c>
      <c r="E53" s="19">
        <v>1.455364488E9</v>
      </c>
      <c r="F53" s="21">
        <v>0.0</v>
      </c>
    </row>
    <row r="54" ht="10.5" customHeight="1">
      <c r="A54" s="11"/>
      <c r="B54" s="16"/>
      <c r="C54" s="18"/>
      <c r="D54" s="18" t="s">
        <v>41</v>
      </c>
      <c r="E54" s="19">
        <v>0.0</v>
      </c>
      <c r="F54" s="21">
        <v>0.0</v>
      </c>
    </row>
    <row r="55" ht="10.5" customHeight="1">
      <c r="A55" s="11"/>
      <c r="B55" s="16"/>
      <c r="C55" s="18" t="s">
        <v>42</v>
      </c>
      <c r="D55" s="18"/>
      <c r="E55" s="19">
        <v>7.120091368E9</v>
      </c>
      <c r="F55" s="21">
        <v>7.8037882813E10</v>
      </c>
    </row>
    <row r="56" ht="10.5" customHeight="1">
      <c r="A56" s="14"/>
      <c r="B56" s="16" t="s">
        <v>14</v>
      </c>
      <c r="E56" s="17">
        <v>7.061102577E9</v>
      </c>
      <c r="F56" s="17">
        <v>9.1611121873E10</v>
      </c>
      <c r="H56" s="24"/>
    </row>
    <row r="57" ht="10.5" customHeight="1">
      <c r="A57" s="11"/>
      <c r="B57" s="18"/>
      <c r="C57" s="23" t="s">
        <v>43</v>
      </c>
      <c r="D57" s="23"/>
      <c r="E57" s="19">
        <v>0.0</v>
      </c>
      <c r="F57" s="19">
        <v>9.1038978E7</v>
      </c>
    </row>
    <row r="58" ht="10.5" customHeight="1">
      <c r="A58" s="11"/>
      <c r="B58" s="16"/>
      <c r="C58" s="18"/>
      <c r="D58" s="18" t="s">
        <v>40</v>
      </c>
      <c r="E58" s="19">
        <v>0.0</v>
      </c>
      <c r="F58" s="21">
        <v>9.1038978E7</v>
      </c>
    </row>
    <row r="59" ht="10.5" customHeight="1">
      <c r="A59" s="11"/>
      <c r="B59" s="16"/>
      <c r="C59" s="18"/>
      <c r="D59" s="18" t="s">
        <v>41</v>
      </c>
      <c r="E59" s="19">
        <v>0.0</v>
      </c>
      <c r="F59" s="21">
        <v>0.0</v>
      </c>
      <c r="H59" s="24"/>
    </row>
    <row r="60" ht="10.5" customHeight="1">
      <c r="A60" s="11"/>
      <c r="B60" s="16"/>
      <c r="C60" s="18" t="s">
        <v>44</v>
      </c>
      <c r="D60" s="18"/>
      <c r="E60" s="19">
        <v>7.061102577E9</v>
      </c>
      <c r="F60" s="21">
        <v>9.1520082895E10</v>
      </c>
      <c r="H60" s="24"/>
    </row>
    <row r="61" ht="10.5" customHeight="1">
      <c r="A61" s="20" t="s">
        <v>45</v>
      </c>
      <c r="E61" s="17">
        <v>1.514353279E9</v>
      </c>
      <c r="F61" s="17">
        <v>-1.3482200082E10</v>
      </c>
    </row>
    <row r="62" ht="4.5" customHeight="1">
      <c r="A62" s="14"/>
      <c r="E62" s="17"/>
      <c r="F62" s="17"/>
    </row>
    <row r="63" ht="10.5" customHeight="1">
      <c r="A63" s="20" t="s">
        <v>46</v>
      </c>
      <c r="E63" s="17">
        <v>-1.186542821E9</v>
      </c>
      <c r="F63" s="17">
        <v>-1.142403044E9</v>
      </c>
    </row>
    <row r="64" ht="4.5" customHeight="1">
      <c r="A64" s="14"/>
      <c r="E64" s="17"/>
      <c r="F64" s="17"/>
    </row>
    <row r="65" ht="10.5" customHeight="1">
      <c r="A65" s="20" t="s">
        <v>47</v>
      </c>
      <c r="E65" s="17" t="str">
        <f>'[1]ESTADO DE SITUACIÓN FINAN 1'!C5</f>
        <v>#REF!</v>
      </c>
      <c r="F65" s="17">
        <v>6.990313534E9</v>
      </c>
    </row>
    <row r="66" ht="10.5" customHeight="1">
      <c r="A66" s="20" t="s">
        <v>48</v>
      </c>
      <c r="E66" s="17" t="str">
        <f>'[1]ESTADO DE SITUACIÓN FINAN 1'!B5</f>
        <v>#REF!</v>
      </c>
      <c r="F66" s="17">
        <v>5.84791049E9</v>
      </c>
    </row>
    <row r="67" ht="4.5" customHeight="1">
      <c r="A67" s="25"/>
      <c r="B67" s="5"/>
      <c r="C67" s="5"/>
      <c r="D67" s="5"/>
      <c r="E67" s="26"/>
      <c r="F67" s="26"/>
    </row>
    <row r="68" ht="10.5" customHeight="1">
      <c r="A68" s="3" t="s">
        <v>49</v>
      </c>
      <c r="B68" s="3"/>
      <c r="C68" s="3"/>
      <c r="D68" s="3"/>
      <c r="E68" s="1"/>
      <c r="F68" s="1"/>
    </row>
    <row r="69" ht="10.5" customHeight="1">
      <c r="A69" s="2"/>
      <c r="E69" s="27"/>
    </row>
    <row r="70" ht="10.5" customHeight="1"/>
    <row r="71" ht="10.5" customHeight="1"/>
    <row r="72" ht="14.25" customHeight="1">
      <c r="A72" s="3"/>
      <c r="B72" s="3"/>
      <c r="C72" s="3"/>
      <c r="D72" s="3"/>
      <c r="E72" s="1"/>
      <c r="F72" s="1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A2:D2"/>
    <mergeCell ref="A4:F5"/>
    <mergeCell ref="A6:D6"/>
    <mergeCell ref="A7:D7"/>
    <mergeCell ref="A8:D8"/>
    <mergeCell ref="B9:D9"/>
    <mergeCell ref="B20:D20"/>
    <mergeCell ref="A37:D37"/>
    <mergeCell ref="A38:D38"/>
    <mergeCell ref="A39:D39"/>
    <mergeCell ref="B40:D40"/>
    <mergeCell ref="B44:D44"/>
    <mergeCell ref="A48:D48"/>
    <mergeCell ref="A49:D49"/>
    <mergeCell ref="A65:D65"/>
    <mergeCell ref="A66:D66"/>
    <mergeCell ref="A67:D67"/>
    <mergeCell ref="A69:D71"/>
    <mergeCell ref="E69:F71"/>
    <mergeCell ref="A50:D50"/>
    <mergeCell ref="B51:D51"/>
    <mergeCell ref="B56:D56"/>
    <mergeCell ref="A61:D61"/>
    <mergeCell ref="A62:D62"/>
    <mergeCell ref="A63:D63"/>
    <mergeCell ref="A64:D64"/>
  </mergeCells>
  <printOptions horizontalCentered="1"/>
  <pageMargins bottom="0.3937007874015748" footer="0.0" header="0.0" left="1.1811023622047245" right="0.9055118110236221" top="0.3937007874015748"/>
  <pageSetup orientation="portrait"/>
  <drawing r:id="rId1"/>
</worksheet>
</file>