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 Reyes\Downloads\PUB CEACO\CP 2021\"/>
    </mc:Choice>
  </mc:AlternateContent>
  <xr:revisionPtr revIDLastSave="0" documentId="8_{37D83FF1-3E1B-4289-AB9A-8CFFD90A73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1T 2022" sheetId="4" r:id="rId1"/>
  </sheets>
  <definedNames>
    <definedName name="_xlnm.Print_Area" localSheetId="0">'BALANCE PRESUPUESTARIO 1T 2022'!$A$1:$D$76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4" l="1"/>
  <c r="C71" i="4"/>
  <c r="B71" i="4"/>
  <c r="D69" i="4"/>
  <c r="C69" i="4"/>
  <c r="B69" i="4"/>
  <c r="D68" i="4"/>
  <c r="C68" i="4"/>
  <c r="B68" i="4"/>
  <c r="B67" i="4" s="1"/>
  <c r="C66" i="4"/>
  <c r="B66" i="4"/>
  <c r="D58" i="4"/>
  <c r="C58" i="4"/>
  <c r="D56" i="4"/>
  <c r="C56" i="4"/>
  <c r="B56" i="4"/>
  <c r="D54" i="4"/>
  <c r="C54" i="4"/>
  <c r="B54" i="4"/>
  <c r="D53" i="4"/>
  <c r="D52" i="4" s="1"/>
  <c r="C53" i="4"/>
  <c r="C52" i="4" s="1"/>
  <c r="B53" i="4"/>
  <c r="C51" i="4"/>
  <c r="B51" i="4"/>
  <c r="D42" i="4"/>
  <c r="C42" i="4"/>
  <c r="B42" i="4"/>
  <c r="D39" i="4"/>
  <c r="C39" i="4"/>
  <c r="B39" i="4"/>
  <c r="D32" i="4"/>
  <c r="C32" i="4"/>
  <c r="B32" i="4"/>
  <c r="D19" i="4"/>
  <c r="C19" i="4"/>
  <c r="B19" i="4"/>
  <c r="D18" i="4"/>
  <c r="D17" i="4"/>
  <c r="D16" i="4"/>
  <c r="D51" i="4" s="1"/>
  <c r="C15" i="4"/>
  <c r="B15" i="4"/>
  <c r="B52" i="4" l="1"/>
  <c r="B45" i="4"/>
  <c r="C45" i="4"/>
  <c r="D45" i="4"/>
  <c r="C67" i="4"/>
  <c r="C75" i="4" s="1"/>
  <c r="C76" i="4" s="1"/>
  <c r="B75" i="4"/>
  <c r="B76" i="4" s="1"/>
  <c r="B60" i="4"/>
  <c r="B61" i="4" s="1"/>
  <c r="B25" i="4"/>
  <c r="B27" i="4" s="1"/>
  <c r="B29" i="4" s="1"/>
  <c r="B35" i="4" s="1"/>
  <c r="D15" i="4"/>
  <c r="D25" i="4" s="1"/>
  <c r="D27" i="4" s="1"/>
  <c r="D29" i="4" s="1"/>
  <c r="D35" i="4" s="1"/>
  <c r="D66" i="4"/>
  <c r="C60" i="4"/>
  <c r="C61" i="4" s="1"/>
  <c r="D60" i="4"/>
  <c r="D61" i="4" s="1"/>
  <c r="C25" i="4"/>
  <c r="C27" i="4" s="1"/>
  <c r="C29" i="4" s="1"/>
  <c r="C35" i="4" s="1"/>
  <c r="D67" i="4"/>
  <c r="D75" i="4" s="1"/>
  <c r="D76" i="4" s="1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<sst xmlns="http://schemas.openxmlformats.org/spreadsheetml/2006/main" count="65" uniqueCount="51">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</sst>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49" fontId="1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4" fontId="0" fillId="2" borderId="0" xfId="0" applyNumberFormat="1" applyFont="1" applyFill="1"/>
    <xf numFmtId="0" fontId="6" fillId="2" borderId="0" xfId="0" applyFont="1" applyFill="1" applyAlignment="1"/>
    <xf numFmtId="0" fontId="6" fillId="2" borderId="0" xfId="0" applyFont="1" applyFill="1"/>
    <xf numFmtId="49" fontId="5" fillId="2" borderId="10" xfId="0" applyNumberFormat="1" applyFont="1" applyFill="1" applyBorder="1" applyAlignment="1"/>
    <xf numFmtId="3" fontId="5" fillId="2" borderId="0" xfId="0" applyNumberFormat="1" applyFont="1" applyFill="1" applyBorder="1"/>
    <xf numFmtId="3" fontId="5" fillId="2" borderId="2" xfId="0" applyNumberFormat="1" applyFont="1" applyFill="1" applyBorder="1"/>
    <xf numFmtId="3" fontId="5" fillId="2" borderId="10" xfId="0" applyNumberFormat="1" applyFont="1" applyFill="1" applyBorder="1"/>
    <xf numFmtId="49" fontId="7" fillId="2" borderId="11" xfId="0" applyNumberFormat="1" applyFont="1" applyFill="1" applyBorder="1" applyAlignment="1"/>
    <xf numFmtId="3" fontId="7" fillId="2" borderId="0" xfId="0" applyNumberFormat="1" applyFont="1" applyFill="1" applyBorder="1"/>
    <xf numFmtId="3" fontId="7" fillId="2" borderId="11" xfId="0" applyNumberFormat="1" applyFont="1" applyFill="1" applyBorder="1"/>
    <xf numFmtId="49" fontId="5" fillId="2" borderId="11" xfId="0" applyNumberFormat="1" applyFont="1" applyFill="1" applyBorder="1" applyAlignment="1"/>
    <xf numFmtId="3" fontId="5" fillId="2" borderId="0" xfId="1" applyNumberFormat="1" applyFont="1" applyFill="1" applyBorder="1"/>
    <xf numFmtId="3" fontId="5" fillId="2" borderId="11" xfId="1" applyNumberFormat="1" applyFont="1" applyFill="1" applyBorder="1"/>
    <xf numFmtId="3" fontId="7" fillId="3" borderId="0" xfId="0" applyNumberFormat="1" applyFont="1" applyFill="1" applyBorder="1"/>
    <xf numFmtId="3" fontId="5" fillId="2" borderId="11" xfId="0" applyNumberFormat="1" applyFont="1" applyFill="1" applyBorder="1"/>
    <xf numFmtId="3" fontId="5" fillId="3" borderId="11" xfId="0" applyNumberFormat="1" applyFont="1" applyFill="1" applyBorder="1"/>
    <xf numFmtId="3" fontId="5" fillId="2" borderId="5" xfId="0" applyNumberFormat="1" applyFont="1" applyFill="1" applyBorder="1"/>
    <xf numFmtId="49" fontId="5" fillId="2" borderId="12" xfId="0" applyNumberFormat="1" applyFont="1" applyFill="1" applyBorder="1" applyAlignment="1"/>
    <xf numFmtId="3" fontId="5" fillId="2" borderId="8" xfId="0" applyNumberFormat="1" applyFont="1" applyFill="1" applyBorder="1"/>
    <xf numFmtId="3" fontId="5" fillId="2" borderId="12" xfId="0" applyNumberFormat="1" applyFont="1" applyFill="1" applyBorder="1"/>
    <xf numFmtId="49" fontId="7" fillId="2" borderId="0" xfId="0" applyNumberFormat="1" applyFont="1" applyFill="1" applyAlignment="1"/>
    <xf numFmtId="3" fontId="7" fillId="2" borderId="0" xfId="0" applyNumberFormat="1" applyFont="1" applyFill="1"/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3" fontId="5" fillId="2" borderId="7" xfId="0" applyNumberFormat="1" applyFont="1" applyFill="1" applyBorder="1"/>
    <xf numFmtId="49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8" fillId="2" borderId="7" xfId="0" applyFont="1" applyFill="1" applyBorder="1" applyAlignment="1"/>
    <xf numFmtId="3" fontId="9" fillId="2" borderId="12" xfId="0" applyNumberFormat="1" applyFont="1" applyFill="1" applyBorder="1"/>
    <xf numFmtId="3" fontId="6" fillId="2" borderId="0" xfId="0" applyNumberFormat="1" applyFont="1" applyFill="1"/>
    <xf numFmtId="0" fontId="6" fillId="2" borderId="5" xfId="0" applyFont="1" applyFill="1" applyBorder="1" applyAlignment="1"/>
    <xf numFmtId="3" fontId="7" fillId="2" borderId="10" xfId="0" applyNumberFormat="1" applyFont="1" applyFill="1" applyBorder="1"/>
    <xf numFmtId="3" fontId="6" fillId="2" borderId="10" xfId="0" applyNumberFormat="1" applyFont="1" applyFill="1" applyBorder="1"/>
    <xf numFmtId="3" fontId="7" fillId="3" borderId="11" xfId="0" applyNumberFormat="1" applyFont="1" applyFill="1" applyBorder="1"/>
    <xf numFmtId="49" fontId="5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49" fontId="5" fillId="2" borderId="12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center" wrapText="1"/>
    </xf>
    <xf numFmtId="49" fontId="5" fillId="3" borderId="9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571501</xdr:colOff>
      <xdr:row>0</xdr:row>
      <xdr:rowOff>71437</xdr:rowOff>
    </xdr:from>
    <xdr:to>
      <xdr:col>3</xdr:col>
      <xdr:colOff>1607346</xdr:colOff>
      <xdr:row>5</xdr:row>
      <xdr:rowOff>47624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9977439" y="71437"/>
          <a:ext cx="2416970" cy="928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01"/>
  <sheetViews>
    <sheetView tabSelected="1" view="pageLayout" zoomScale="80" zoomScaleNormal="80" zoomScalePageLayoutView="80" workbookViewId="0">
      <selection activeCell="B13" sqref="B13:B14"/>
    </sheetView>
  </sheetViews>
  <sheetFormatPr baseColWidth="10" defaultRowHeight="15" x14ac:dyDescent="0.25"/>
  <cols>
    <col min="1" max="1" width="106.28515625" style="3" customWidth="1"/>
    <col min="2" max="2" width="25.140625" style="2" bestFit="1" customWidth="1"/>
    <col min="3" max="3" width="19.28515625" style="2" bestFit="1" customWidth="1"/>
    <col min="4" max="4" width="23" style="2" bestFit="1" customWidth="1"/>
    <col min="5" max="16384" width="11.42578125" style="2"/>
  </cols>
  <sheetData>
    <row r="6" spans="1:4" ht="6" customHeight="1" thickBot="1" x14ac:dyDescent="0.3"/>
    <row r="7" spans="1:4" ht="6" hidden="1" customHeight="1" thickBot="1" x14ac:dyDescent="0.3">
      <c r="A7" s="1"/>
    </row>
    <row r="8" spans="1:4" ht="18.75" x14ac:dyDescent="0.3">
      <c r="A8" s="52" t="s">
        <v>49</v>
      </c>
      <c r="B8" s="53"/>
      <c r="C8" s="53"/>
      <c r="D8" s="54"/>
    </row>
    <row r="9" spans="1:4" ht="18.75" x14ac:dyDescent="0.3">
      <c r="A9" s="55" t="s">
        <v>48</v>
      </c>
      <c r="B9" s="56"/>
      <c r="C9" s="56"/>
      <c r="D9" s="57"/>
    </row>
    <row r="10" spans="1:4" ht="18.75" x14ac:dyDescent="0.3">
      <c r="A10" s="55" t="s">
        <v>50</v>
      </c>
      <c r="B10" s="56"/>
      <c r="C10" s="56"/>
      <c r="D10" s="57"/>
    </row>
    <row r="11" spans="1:4" ht="19.5" thickBot="1" x14ac:dyDescent="0.35">
      <c r="A11" s="58" t="s">
        <v>0</v>
      </c>
      <c r="B11" s="59"/>
      <c r="C11" s="59"/>
      <c r="D11" s="60"/>
    </row>
    <row r="12" spans="1:4" ht="19.5" thickBot="1" x14ac:dyDescent="0.35">
      <c r="A12" s="5"/>
      <c r="B12" s="6"/>
      <c r="C12" s="6"/>
      <c r="D12" s="6"/>
    </row>
    <row r="13" spans="1:4" x14ac:dyDescent="0.25">
      <c r="A13" s="44" t="s">
        <v>1</v>
      </c>
      <c r="B13" s="61" t="s">
        <v>22</v>
      </c>
      <c r="C13" s="63" t="s">
        <v>2</v>
      </c>
      <c r="D13" s="44" t="s">
        <v>23</v>
      </c>
    </row>
    <row r="14" spans="1:4" ht="23.25" customHeight="1" thickBot="1" x14ac:dyDescent="0.3">
      <c r="A14" s="45"/>
      <c r="B14" s="62"/>
      <c r="C14" s="64"/>
      <c r="D14" s="45"/>
    </row>
    <row r="15" spans="1:4" ht="21.75" customHeight="1" x14ac:dyDescent="0.3">
      <c r="A15" s="7" t="s">
        <v>4</v>
      </c>
      <c r="B15" s="8">
        <f>+B16+B17+B18</f>
        <v>76193983989</v>
      </c>
      <c r="C15" s="9">
        <f>+C16+C17+C18</f>
        <v>80207824958</v>
      </c>
      <c r="D15" s="10">
        <f>+D16+D17+D18</f>
        <v>80207824958</v>
      </c>
    </row>
    <row r="16" spans="1:4" ht="21.75" customHeight="1" x14ac:dyDescent="0.3">
      <c r="A16" s="11" t="s">
        <v>24</v>
      </c>
      <c r="B16" s="12">
        <v>26431885624</v>
      </c>
      <c r="C16" s="13">
        <v>26481287625</v>
      </c>
      <c r="D16" s="13">
        <f>+C16</f>
        <v>26481287625</v>
      </c>
    </row>
    <row r="17" spans="1:4" ht="21.75" customHeight="1" x14ac:dyDescent="0.3">
      <c r="A17" s="11" t="s">
        <v>25</v>
      </c>
      <c r="B17" s="12">
        <v>49762098365</v>
      </c>
      <c r="C17" s="13">
        <v>51965665701</v>
      </c>
      <c r="D17" s="13">
        <f>+C17</f>
        <v>51965665701</v>
      </c>
    </row>
    <row r="18" spans="1:4" ht="21.75" customHeight="1" x14ac:dyDescent="0.3">
      <c r="A18" s="11" t="s">
        <v>26</v>
      </c>
      <c r="B18" s="12">
        <v>0</v>
      </c>
      <c r="C18" s="13">
        <v>1760871632</v>
      </c>
      <c r="D18" s="13">
        <f>+C18</f>
        <v>1760871632</v>
      </c>
    </row>
    <row r="19" spans="1:4" ht="21.75" customHeight="1" x14ac:dyDescent="0.3">
      <c r="A19" s="14" t="s">
        <v>7</v>
      </c>
      <c r="B19" s="15">
        <f>+B20+B21</f>
        <v>73984235807.850006</v>
      </c>
      <c r="C19" s="16">
        <f>+C20+C21</f>
        <v>80244584731.639999</v>
      </c>
      <c r="D19" s="16">
        <f>+D20+D21</f>
        <v>77761994288.490005</v>
      </c>
    </row>
    <row r="20" spans="1:4" ht="21.75" customHeight="1" x14ac:dyDescent="0.3">
      <c r="A20" s="11" t="s">
        <v>27</v>
      </c>
      <c r="B20" s="12">
        <v>19586218973</v>
      </c>
      <c r="C20" s="13">
        <v>21805136914.490002</v>
      </c>
      <c r="D20" s="13">
        <v>20613419249.91</v>
      </c>
    </row>
    <row r="21" spans="1:4" ht="21.75" customHeight="1" x14ac:dyDescent="0.3">
      <c r="A21" s="11" t="s">
        <v>28</v>
      </c>
      <c r="B21" s="12">
        <v>54398016834.849998</v>
      </c>
      <c r="C21" s="13">
        <v>58439447817.150002</v>
      </c>
      <c r="D21" s="13">
        <v>57148575038.580002</v>
      </c>
    </row>
    <row r="22" spans="1:4" ht="21.75" customHeight="1" x14ac:dyDescent="0.3">
      <c r="A22" s="14" t="s">
        <v>10</v>
      </c>
      <c r="B22" s="17"/>
      <c r="C22" s="18">
        <v>0</v>
      </c>
      <c r="D22" s="18">
        <v>0</v>
      </c>
    </row>
    <row r="23" spans="1:4" ht="21.75" customHeight="1" x14ac:dyDescent="0.3">
      <c r="A23" s="11" t="s">
        <v>29</v>
      </c>
      <c r="B23" s="19"/>
      <c r="C23" s="13">
        <v>0</v>
      </c>
      <c r="D23" s="13">
        <v>0</v>
      </c>
    </row>
    <row r="24" spans="1:4" ht="21.75" customHeight="1" x14ac:dyDescent="0.3">
      <c r="A24" s="11" t="s">
        <v>30</v>
      </c>
      <c r="B24" s="17"/>
      <c r="C24" s="13">
        <v>0</v>
      </c>
      <c r="D24" s="13">
        <v>0</v>
      </c>
    </row>
    <row r="25" spans="1:4" ht="21.75" customHeight="1" x14ac:dyDescent="0.3">
      <c r="A25" s="14" t="s">
        <v>42</v>
      </c>
      <c r="B25" s="18">
        <f>+B15-B19+B22</f>
        <v>2209748181.1499939</v>
      </c>
      <c r="C25" s="18">
        <f>+C15-C19+C22</f>
        <v>-36759773.63999939</v>
      </c>
      <c r="D25" s="18">
        <f>+D15-D19+D22</f>
        <v>2445830669.5099945</v>
      </c>
    </row>
    <row r="26" spans="1:4" ht="21.75" customHeight="1" x14ac:dyDescent="0.3">
      <c r="A26" s="14"/>
      <c r="B26" s="12"/>
      <c r="C26" s="13"/>
      <c r="D26" s="13"/>
    </row>
    <row r="27" spans="1:4" ht="21.75" customHeight="1" x14ac:dyDescent="0.3">
      <c r="A27" s="14" t="s">
        <v>13</v>
      </c>
      <c r="B27" s="18">
        <f>+B25-B18</f>
        <v>2209748181.1499939</v>
      </c>
      <c r="C27" s="20">
        <f>+C25-C18</f>
        <v>-1797631405.6399994</v>
      </c>
      <c r="D27" s="18">
        <f>+D25-D18</f>
        <v>684959037.50999451</v>
      </c>
    </row>
    <row r="28" spans="1:4" ht="21.75" customHeight="1" x14ac:dyDescent="0.3">
      <c r="A28" s="11"/>
      <c r="B28" s="12"/>
      <c r="C28" s="13"/>
      <c r="D28" s="13"/>
    </row>
    <row r="29" spans="1:4" ht="42" customHeight="1" thickBot="1" x14ac:dyDescent="0.35">
      <c r="A29" s="42" t="s">
        <v>14</v>
      </c>
      <c r="B29" s="22">
        <f>+B27-B23</f>
        <v>2209748181.1499939</v>
      </c>
      <c r="C29" s="23">
        <f>+C27-C22</f>
        <v>-1797631405.6399994</v>
      </c>
      <c r="D29" s="23">
        <f>+D27-D22</f>
        <v>684959037.50999451</v>
      </c>
    </row>
    <row r="30" spans="1:4" ht="19.5" thickBot="1" x14ac:dyDescent="0.35">
      <c r="A30" s="24"/>
      <c r="B30" s="25"/>
      <c r="C30" s="25"/>
      <c r="D30" s="25"/>
    </row>
    <row r="31" spans="1:4" ht="19.5" thickBot="1" x14ac:dyDescent="0.3">
      <c r="A31" s="26" t="s">
        <v>15</v>
      </c>
      <c r="B31" s="27" t="s">
        <v>16</v>
      </c>
      <c r="C31" s="27" t="s">
        <v>2</v>
      </c>
      <c r="D31" s="27" t="s">
        <v>3</v>
      </c>
    </row>
    <row r="32" spans="1:4" ht="21.75" customHeight="1" x14ac:dyDescent="0.3">
      <c r="A32" s="14" t="s">
        <v>17</v>
      </c>
      <c r="B32" s="28">
        <f>+B33+B34</f>
        <v>1496716834.5</v>
      </c>
      <c r="C32" s="28">
        <f>+C33+C34</f>
        <v>1392137240.6599998</v>
      </c>
      <c r="D32" s="28">
        <f>+D33+D34</f>
        <v>1392137240.6599998</v>
      </c>
    </row>
    <row r="33" spans="1:4" ht="21.75" customHeight="1" x14ac:dyDescent="0.3">
      <c r="A33" s="11" t="s">
        <v>31</v>
      </c>
      <c r="B33" s="29">
        <v>575516027.64999998</v>
      </c>
      <c r="C33" s="29">
        <v>665895482.53999996</v>
      </c>
      <c r="D33" s="29">
        <v>665895482.53999996</v>
      </c>
    </row>
    <row r="34" spans="1:4" ht="21.75" customHeight="1" x14ac:dyDescent="0.3">
      <c r="A34" s="11" t="s">
        <v>32</v>
      </c>
      <c r="B34" s="29">
        <v>921200806.85000002</v>
      </c>
      <c r="C34" s="29">
        <v>726241758.12</v>
      </c>
      <c r="D34" s="29">
        <v>726241758.12</v>
      </c>
    </row>
    <row r="35" spans="1:4" ht="21.75" customHeight="1" thickBot="1" x14ac:dyDescent="0.35">
      <c r="A35" s="21" t="s">
        <v>18</v>
      </c>
      <c r="B35" s="22">
        <f>+B29+B32</f>
        <v>3706465015.6499939</v>
      </c>
      <c r="C35" s="30">
        <f>+C29+C32</f>
        <v>-405494164.97999954</v>
      </c>
      <c r="D35" s="23">
        <f>+D29+D32</f>
        <v>2077096278.1699944</v>
      </c>
    </row>
    <row r="36" spans="1:4" ht="19.5" thickBot="1" x14ac:dyDescent="0.35">
      <c r="A36" s="24"/>
      <c r="B36" s="25"/>
      <c r="C36" s="25"/>
      <c r="D36" s="25"/>
    </row>
    <row r="37" spans="1:4" x14ac:dyDescent="0.25">
      <c r="A37" s="44" t="s">
        <v>15</v>
      </c>
      <c r="B37" s="48" t="s">
        <v>19</v>
      </c>
      <c r="C37" s="48" t="s">
        <v>2</v>
      </c>
      <c r="D37" s="50" t="s">
        <v>23</v>
      </c>
    </row>
    <row r="38" spans="1:4" ht="22.5" customHeight="1" thickBot="1" x14ac:dyDescent="0.3">
      <c r="A38" s="45"/>
      <c r="B38" s="49"/>
      <c r="C38" s="49"/>
      <c r="D38" s="51"/>
    </row>
    <row r="39" spans="1:4" ht="21.75" customHeight="1" x14ac:dyDescent="0.3">
      <c r="A39" s="31" t="s">
        <v>20</v>
      </c>
      <c r="B39" s="18">
        <f>B40+B41</f>
        <v>2706465015.6500001</v>
      </c>
      <c r="C39" s="18">
        <f>C40+C41</f>
        <v>2501017077.9300003</v>
      </c>
      <c r="D39" s="18">
        <f>D40+D41</f>
        <v>2467074004.5300002</v>
      </c>
    </row>
    <row r="40" spans="1:4" ht="21.75" customHeight="1" x14ac:dyDescent="0.3">
      <c r="A40" s="32" t="s">
        <v>33</v>
      </c>
      <c r="B40" s="13">
        <v>735516027.64999998</v>
      </c>
      <c r="C40" s="13">
        <v>667216460.44000006</v>
      </c>
      <c r="D40" s="13">
        <v>667161955.60000002</v>
      </c>
    </row>
    <row r="41" spans="1:4" ht="21.75" customHeight="1" x14ac:dyDescent="0.3">
      <c r="A41" s="32" t="s">
        <v>34</v>
      </c>
      <c r="B41" s="13">
        <v>1970948988</v>
      </c>
      <c r="C41" s="13">
        <v>1833800617.49</v>
      </c>
      <c r="D41" s="13">
        <v>1799912048.9300001</v>
      </c>
    </row>
    <row r="42" spans="1:4" ht="21.75" customHeight="1" x14ac:dyDescent="0.3">
      <c r="A42" s="31" t="s">
        <v>21</v>
      </c>
      <c r="B42" s="18">
        <f>+B43+B44</f>
        <v>265931638.22</v>
      </c>
      <c r="C42" s="18">
        <f>+C43+C44</f>
        <v>346959132.72000003</v>
      </c>
      <c r="D42" s="18">
        <f>+D43+D44</f>
        <v>46959132.719999999</v>
      </c>
    </row>
    <row r="43" spans="1:4" ht="21.75" customHeight="1" x14ac:dyDescent="0.3">
      <c r="A43" s="32" t="s">
        <v>35</v>
      </c>
      <c r="B43" s="13">
        <v>0</v>
      </c>
      <c r="C43" s="13">
        <v>0</v>
      </c>
      <c r="D43" s="29">
        <v>0</v>
      </c>
    </row>
    <row r="44" spans="1:4" ht="21.75" customHeight="1" x14ac:dyDescent="0.3">
      <c r="A44" s="32" t="s">
        <v>36</v>
      </c>
      <c r="B44" s="13">
        <v>265931638.22</v>
      </c>
      <c r="C44" s="13">
        <v>346959132.72000003</v>
      </c>
      <c r="D44" s="29">
        <v>46959132.719999999</v>
      </c>
    </row>
    <row r="45" spans="1:4" ht="21.75" customHeight="1" thickBot="1" x14ac:dyDescent="0.35">
      <c r="A45" s="33" t="s">
        <v>43</v>
      </c>
      <c r="B45" s="34">
        <f>+B39-B42</f>
        <v>2440533377.4300003</v>
      </c>
      <c r="C45" s="34">
        <f>+C39-C42</f>
        <v>2154057945.21</v>
      </c>
      <c r="D45" s="34">
        <f>+D39-D42</f>
        <v>2420114871.8100004</v>
      </c>
    </row>
    <row r="46" spans="1:4" ht="18.75" x14ac:dyDescent="0.3">
      <c r="A46" s="5"/>
      <c r="B46" s="35"/>
      <c r="C46" s="35"/>
      <c r="D46" s="35"/>
    </row>
    <row r="47" spans="1:4" ht="19.5" thickBot="1" x14ac:dyDescent="0.35">
      <c r="A47" s="5"/>
      <c r="B47" s="35"/>
      <c r="C47" s="35"/>
      <c r="D47" s="35"/>
    </row>
    <row r="48" spans="1:4" ht="18" customHeight="1" x14ac:dyDescent="0.25">
      <c r="A48" s="44" t="s">
        <v>15</v>
      </c>
      <c r="B48" s="48" t="s">
        <v>19</v>
      </c>
      <c r="C48" s="48" t="s">
        <v>2</v>
      </c>
      <c r="D48" s="50" t="s">
        <v>37</v>
      </c>
    </row>
    <row r="49" spans="1:4" ht="18" customHeight="1" thickBot="1" x14ac:dyDescent="0.3">
      <c r="A49" s="45"/>
      <c r="B49" s="49"/>
      <c r="C49" s="49"/>
      <c r="D49" s="51"/>
    </row>
    <row r="50" spans="1:4" ht="21.75" customHeight="1" x14ac:dyDescent="0.3">
      <c r="A50" s="36"/>
      <c r="B50" s="37"/>
      <c r="C50" s="38"/>
      <c r="D50" s="29"/>
    </row>
    <row r="51" spans="1:4" ht="21.75" customHeight="1" x14ac:dyDescent="0.3">
      <c r="A51" s="32" t="s">
        <v>5</v>
      </c>
      <c r="B51" s="13">
        <f>+B16</f>
        <v>26431885624</v>
      </c>
      <c r="C51" s="13">
        <f>+C16</f>
        <v>26481287625</v>
      </c>
      <c r="D51" s="13">
        <f>+D16</f>
        <v>26481287625</v>
      </c>
    </row>
    <row r="52" spans="1:4" ht="22.5" customHeight="1" x14ac:dyDescent="0.3">
      <c r="A52" s="43" t="s">
        <v>41</v>
      </c>
      <c r="B52" s="13">
        <f>+B53-B54</f>
        <v>735516027.64999998</v>
      </c>
      <c r="C52" s="13">
        <f>+C53-C54</f>
        <v>667216460.44000006</v>
      </c>
      <c r="D52" s="13">
        <f>+D53-D54</f>
        <v>667161955.60000002</v>
      </c>
    </row>
    <row r="53" spans="1:4" ht="21.75" customHeight="1" x14ac:dyDescent="0.3">
      <c r="A53" s="32" t="s">
        <v>33</v>
      </c>
      <c r="B53" s="13">
        <f>+B40</f>
        <v>735516027.64999998</v>
      </c>
      <c r="C53" s="13">
        <f>+C40</f>
        <v>667216460.44000006</v>
      </c>
      <c r="D53" s="13">
        <f>+D40</f>
        <v>667161955.60000002</v>
      </c>
    </row>
    <row r="54" spans="1:4" ht="21.75" customHeight="1" x14ac:dyDescent="0.3">
      <c r="A54" s="32" t="s">
        <v>35</v>
      </c>
      <c r="B54" s="13">
        <f>+B43</f>
        <v>0</v>
      </c>
      <c r="C54" s="13">
        <f>+C43</f>
        <v>0</v>
      </c>
      <c r="D54" s="13">
        <f>+D43</f>
        <v>0</v>
      </c>
    </row>
    <row r="55" spans="1:4" ht="21.75" customHeight="1" x14ac:dyDescent="0.3">
      <c r="A55" s="32"/>
      <c r="B55" s="13"/>
      <c r="C55" s="13"/>
      <c r="D55" s="29"/>
    </row>
    <row r="56" spans="1:4" ht="21.75" customHeight="1" x14ac:dyDescent="0.3">
      <c r="A56" s="32" t="s">
        <v>8</v>
      </c>
      <c r="B56" s="13">
        <f>+B20</f>
        <v>19586218973</v>
      </c>
      <c r="C56" s="13">
        <f>+C20</f>
        <v>21805136914.490002</v>
      </c>
      <c r="D56" s="13">
        <f>+D20</f>
        <v>20613419249.91</v>
      </c>
    </row>
    <row r="57" spans="1:4" ht="21.75" customHeight="1" x14ac:dyDescent="0.3">
      <c r="A57" s="32"/>
      <c r="B57" s="13"/>
      <c r="C57" s="13"/>
      <c r="D57" s="29"/>
    </row>
    <row r="58" spans="1:4" ht="21.75" customHeight="1" x14ac:dyDescent="0.3">
      <c r="A58" s="32" t="s">
        <v>11</v>
      </c>
      <c r="B58" s="39"/>
      <c r="C58" s="13">
        <f>+C23</f>
        <v>0</v>
      </c>
      <c r="D58" s="13">
        <f>+D23</f>
        <v>0</v>
      </c>
    </row>
    <row r="59" spans="1:4" ht="21.75" customHeight="1" x14ac:dyDescent="0.3">
      <c r="A59" s="32"/>
      <c r="B59" s="13"/>
      <c r="C59" s="13"/>
      <c r="D59" s="29"/>
    </row>
    <row r="60" spans="1:4" ht="21.75" customHeight="1" x14ac:dyDescent="0.3">
      <c r="A60" s="31" t="s">
        <v>38</v>
      </c>
      <c r="B60" s="18">
        <f>+B51+B52-B56+B58</f>
        <v>7581182678.6500015</v>
      </c>
      <c r="C60" s="18">
        <f>+C51+C52-C56+C58</f>
        <v>5343367170.9499969</v>
      </c>
      <c r="D60" s="18">
        <f>+D51+D52-D56+D58</f>
        <v>6535030330.6899986</v>
      </c>
    </row>
    <row r="61" spans="1:4" ht="21.75" customHeight="1" thickBot="1" x14ac:dyDescent="0.35">
      <c r="A61" s="40" t="s">
        <v>39</v>
      </c>
      <c r="B61" s="23">
        <f>+B60-B52</f>
        <v>6845666651.0000019</v>
      </c>
      <c r="C61" s="23">
        <f>+C60-C52</f>
        <v>4676150710.5099964</v>
      </c>
      <c r="D61" s="23">
        <f>+D60-D52</f>
        <v>5867868375.0899982</v>
      </c>
    </row>
    <row r="62" spans="1:4" ht="18.75" x14ac:dyDescent="0.3">
      <c r="A62" s="5"/>
      <c r="B62" s="25"/>
      <c r="C62" s="25"/>
      <c r="D62" s="25"/>
    </row>
    <row r="63" spans="1:4" ht="19.5" thickBot="1" x14ac:dyDescent="0.35">
      <c r="A63" s="5"/>
      <c r="B63" s="25"/>
      <c r="C63" s="25"/>
      <c r="D63" s="25"/>
    </row>
    <row r="64" spans="1:4" ht="18" customHeight="1" x14ac:dyDescent="0.25">
      <c r="A64" s="44" t="s">
        <v>15</v>
      </c>
      <c r="B64" s="46" t="s">
        <v>19</v>
      </c>
      <c r="C64" s="48" t="s">
        <v>2</v>
      </c>
      <c r="D64" s="50" t="s">
        <v>37</v>
      </c>
    </row>
    <row r="65" spans="1:4" ht="18" customHeight="1" thickBot="1" x14ac:dyDescent="0.3">
      <c r="A65" s="45"/>
      <c r="B65" s="47"/>
      <c r="C65" s="49"/>
      <c r="D65" s="51" t="s">
        <v>3</v>
      </c>
    </row>
    <row r="66" spans="1:4" ht="21.75" customHeight="1" x14ac:dyDescent="0.3">
      <c r="A66" s="41" t="s">
        <v>6</v>
      </c>
      <c r="B66" s="13">
        <f>+B17</f>
        <v>49762098365</v>
      </c>
      <c r="C66" s="13">
        <f>+C17</f>
        <v>51965665701</v>
      </c>
      <c r="D66" s="13">
        <f>+D17</f>
        <v>51965665701</v>
      </c>
    </row>
    <row r="67" spans="1:4" ht="21.75" customHeight="1" x14ac:dyDescent="0.3">
      <c r="A67" s="11" t="s">
        <v>40</v>
      </c>
      <c r="B67" s="13">
        <f>+B68-B69</f>
        <v>1705017349.78</v>
      </c>
      <c r="C67" s="13">
        <f>+C68-C69</f>
        <v>1486841484.77</v>
      </c>
      <c r="D67" s="13">
        <f>+D68-D69</f>
        <v>1752952916.21</v>
      </c>
    </row>
    <row r="68" spans="1:4" ht="21.75" customHeight="1" x14ac:dyDescent="0.3">
      <c r="A68" s="11" t="s">
        <v>44</v>
      </c>
      <c r="B68" s="13">
        <f>+B41</f>
        <v>1970948988</v>
      </c>
      <c r="C68" s="13">
        <f>+C41</f>
        <v>1833800617.49</v>
      </c>
      <c r="D68" s="13">
        <f>+D41</f>
        <v>1799912048.9300001</v>
      </c>
    </row>
    <row r="69" spans="1:4" ht="21.75" customHeight="1" x14ac:dyDescent="0.3">
      <c r="A69" s="11" t="s">
        <v>45</v>
      </c>
      <c r="B69" s="13">
        <f>+B44</f>
        <v>265931638.22</v>
      </c>
      <c r="C69" s="13">
        <f>+C44</f>
        <v>346959132.72000003</v>
      </c>
      <c r="D69" s="13">
        <f>+D44</f>
        <v>46959132.719999999</v>
      </c>
    </row>
    <row r="70" spans="1:4" ht="21.75" customHeight="1" x14ac:dyDescent="0.3">
      <c r="A70" s="11"/>
      <c r="B70" s="12"/>
      <c r="C70" s="13"/>
      <c r="D70" s="13"/>
    </row>
    <row r="71" spans="1:4" ht="21.75" customHeight="1" x14ac:dyDescent="0.3">
      <c r="A71" s="11" t="s">
        <v>9</v>
      </c>
      <c r="B71" s="13">
        <f>+B21</f>
        <v>54398016834.849998</v>
      </c>
      <c r="C71" s="13">
        <f>+C21</f>
        <v>58439447817.150002</v>
      </c>
      <c r="D71" s="13">
        <f>+D21</f>
        <v>57148575038.580002</v>
      </c>
    </row>
    <row r="72" spans="1:4" ht="21.75" customHeight="1" x14ac:dyDescent="0.3">
      <c r="A72" s="11"/>
      <c r="B72" s="12"/>
      <c r="C72" s="13"/>
      <c r="D72" s="13"/>
    </row>
    <row r="73" spans="1:4" ht="21.75" customHeight="1" x14ac:dyDescent="0.3">
      <c r="A73" s="11" t="s">
        <v>12</v>
      </c>
      <c r="B73" s="17"/>
      <c r="C73" s="13">
        <v>0</v>
      </c>
      <c r="D73" s="13">
        <v>0</v>
      </c>
    </row>
    <row r="74" spans="1:4" ht="21.75" customHeight="1" x14ac:dyDescent="0.3">
      <c r="A74" s="11"/>
      <c r="B74" s="12"/>
      <c r="C74" s="13"/>
      <c r="D74" s="13"/>
    </row>
    <row r="75" spans="1:4" ht="21.75" customHeight="1" x14ac:dyDescent="0.3">
      <c r="A75" s="14" t="s">
        <v>46</v>
      </c>
      <c r="B75" s="18">
        <f>+B66+B67-B71+B73</f>
        <v>-2930901120.0699997</v>
      </c>
      <c r="C75" s="18">
        <f>+C66+C67-C71+C73</f>
        <v>-4986940631.3800049</v>
      </c>
      <c r="D75" s="18">
        <f>+D66+D67-D71+D73</f>
        <v>-3429956421.3700027</v>
      </c>
    </row>
    <row r="76" spans="1:4" ht="21.75" customHeight="1" thickBot="1" x14ac:dyDescent="0.35">
      <c r="A76" s="21" t="s">
        <v>47</v>
      </c>
      <c r="B76" s="23">
        <f>+B75-B67</f>
        <v>-4635918469.8499994</v>
      </c>
      <c r="C76" s="23">
        <f>+C75-C67</f>
        <v>-6473782116.1500053</v>
      </c>
      <c r="D76" s="23">
        <f>+D75-D67</f>
        <v>-5182909337.5800028</v>
      </c>
    </row>
    <row r="77" spans="1:4" x14ac:dyDescent="0.25">
      <c r="B77" s="4"/>
      <c r="C77" s="4"/>
      <c r="D77" s="4"/>
    </row>
    <row r="78" spans="1:4" x14ac:dyDescent="0.25">
      <c r="B78" s="4"/>
      <c r="C78" s="4"/>
      <c r="D78" s="4"/>
    </row>
    <row r="79" spans="1:4" x14ac:dyDescent="0.25">
      <c r="B79" s="4"/>
      <c r="C79" s="4"/>
      <c r="D79" s="4"/>
    </row>
    <row r="80" spans="1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95703125" right="0.23622047244094491" top="0.74803149606299213" bottom="0.31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1T 2022</vt:lpstr>
      <vt:lpstr>'BALANCE PRESUPUESTARIO 1T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Yeni Reyes</cp:lastModifiedBy>
  <cp:lastPrinted>2021-04-23T17:45:55Z</cp:lastPrinted>
  <dcterms:created xsi:type="dcterms:W3CDTF">2017-02-13T22:52:31Z</dcterms:created>
  <dcterms:modified xsi:type="dcterms:W3CDTF">2022-05-03T19:47:32Z</dcterms:modified>
</cp:coreProperties>
</file>