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1ER TRIMESTRE 2022\"/>
    </mc:Choice>
  </mc:AlternateContent>
  <xr:revisionPtr revIDLastSave="0" documentId="8_{95DFFB28-A1F8-44B4-B2EC-C21DBA17C745}" xr6:coauthVersionLast="47" xr6:coauthVersionMax="47" xr10:uidLastSave="{00000000-0000-0000-0000-000000000000}"/>
  <bookViews>
    <workbookView xWindow="-110" yWindow="-110" windowWidth="19420" windowHeight="11020" xr2:uid="{D796E31A-C5DC-48FE-B84E-D6F9DF0580EE}"/>
  </bookViews>
  <sheets>
    <sheet name="FLUJO DE EFECTIVO 5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9" i="1" s="1"/>
  <c r="E11" i="1"/>
  <c r="E12" i="1"/>
  <c r="E13" i="1"/>
  <c r="E14" i="1"/>
  <c r="E15" i="1"/>
  <c r="E16" i="1"/>
  <c r="E17" i="1"/>
  <c r="E18" i="1"/>
  <c r="E19" i="1"/>
  <c r="E21" i="1"/>
  <c r="E20" i="1" s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5" i="1"/>
  <c r="E66" i="1"/>
  <c r="E37" i="1" l="1"/>
</calcChain>
</file>

<file path=xl/sharedStrings.xml><?xml version="1.0" encoding="utf-8"?>
<sst xmlns="http://schemas.openxmlformats.org/spreadsheetml/2006/main" count="58" uniqueCount="50">
  <si>
    <t>Bajo protesta de decir verdad declaramos que los Estados Financieros y sus Notas son razonablemente correctos y responsabilidad del emisor.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</si>
  <si>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</si>
  <si>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</si>
  <si>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</si>
  <si>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</si>
  <si>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</si>
  <si>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</si>
  <si>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</si>
  <si>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</si>
  <si>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</si>
  <si>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</si>
  <si>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</si>
  <si>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</si>
  <si>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</si>
  <si>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</si>
  <si>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</si>
  <si>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</si>
  <si>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</si>
  <si>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</si>
  <si>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>Flujos de Efectivo de las Actividades de Inversión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</si>
  <si>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</si>
  <si>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</si>
  <si>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</si>
  <si>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</si>
  <si>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</si>
  <si>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</si>
  <si>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</si>
  <si>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</si>
  <si>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</si>
  <si>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</si>
  <si>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</si>
  <si>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</si>
  <si>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</si>
  <si>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</si>
  <si>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</si>
  <si>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</si>
  <si>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</si>
  <si>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</si>
  <si>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</si>
  <si>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</si>
  <si>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</si>
  <si>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</si>
  <si>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</si>
  <si>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</si>
  <si>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</si>
  <si>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</si>
  <si>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</si>
  <si>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 xml:space="preserve">Flujos de Efectivo de las Actividades de Operación </t>
  </si>
  <si>
    <t>Concepto</t>
  </si>
  <si>
    <t>1° Informe Trimestral de Avance de Gestión 2022
Gobierno del Estado de Oaxaca
Estado de Flujos de Efectivo Consolidado
Del 1 de enero al 31 de marzo de 2022 y 2021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</si>
</sst>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5"/>
      <color theme="1"/>
      <name val="Univia Pro Book"/>
      <family val="3"/>
    </font>
    <font>
      <sz val="8"/>
      <color theme="1"/>
      <name val="Calibri"/>
      <family val="2"/>
    </font>
    <font>
      <sz val="11"/>
      <name val="Calibri"/>
      <family val="2"/>
    </font>
    <font>
      <b/>
      <sz val="5"/>
      <color theme="1"/>
      <name val="Univia Pro Book"/>
      <family val="3"/>
    </font>
    <font>
      <b/>
      <i/>
      <sz val="5"/>
      <color theme="1"/>
      <name val="Univia Pro Book"/>
      <family val="3"/>
    </font>
    <font>
      <sz val="8"/>
      <color theme="1"/>
      <name val="Arial"/>
      <family val="2"/>
    </font>
    <font>
      <i/>
      <sz val="5"/>
      <color theme="1"/>
      <name val="Univia Pro Book"/>
      <family val="3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3" xfId="0" applyFont="1" applyBorder="1" applyAlignment="1">
      <alignment horizontal="left" vertical="center"/>
    </xf>
    <xf numFmtId="3" fontId="1" fillId="0" borderId="0" xfId="0" applyNumberFormat="1" applyFont="1"/>
    <xf numFmtId="3" fontId="6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" fontId="8" fillId="0" borderId="0" xfId="0" applyNumberFormat="1" applyFont="1"/>
    <xf numFmtId="3" fontId="3" fillId="0" borderId="6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3" fontId="6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 vertical="center"/>
    </xf>
    <xf numFmtId="3" fontId="10" fillId="0" borderId="0" xfId="0" applyNumberFormat="1" applyFont="1"/>
    <xf numFmtId="0" fontId="4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" fontId="6" fillId="2" borderId="8" xfId="0" applyNumberFormat="1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shrinkToFit="1"/>
    </xf>
    <xf numFmtId="1" fontId="6" fillId="2" borderId="3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2686050" cy="628650"/>
    <xdr:sp macro="" textlink="">
      <xdr:nvSpPr>
        <xdr:cNvPr id="2" name="Shape 5">
          <a:extLst>
            <a:ext uri="{FF2B5EF4-FFF2-40B4-BE49-F238E27FC236}">
              <a16:creationId xmlns:a16="http://schemas.microsoft.com/office/drawing/2014/main" id="{88D3B60D-205A-4C24-B936-49C47C4DC67B}"/>
            </a:ext>
          </a:extLst>
        </xdr:cNvPr>
        <xdr:cNvSpPr txBox="1"/>
      </xdr:nvSpPr>
      <xdr:spPr>
        <a:xfrm>
          <a:off x="0" y="12153900"/>
          <a:ext cx="2686050" cy="6286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endParaRPr sz="500" b="1" i="0" u="none" strike="noStrike">
            <a:solidFill>
              <a:srgbClr val="000000"/>
            </a:solidFill>
            <a:latin typeface="Univia Pro Book" panose="00000500000000000000" pitchFamily="50" charset="0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LIC. JORGE ANTONIO HIDALGO TIRADO </a:t>
          </a:r>
          <a:endParaRPr sz="1400" b="1">
            <a:latin typeface="Univia Pro Book" panose="00000500000000000000" pitchFamily="50" charset="0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SECRETARIO DE FINANZAS</a:t>
          </a:r>
          <a:endParaRPr sz="500" b="1">
            <a:latin typeface="Univia Pro Book" panose="00000500000000000000" pitchFamily="50" charset="0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2000250</xdr:colOff>
      <xdr:row>65</xdr:row>
      <xdr:rowOff>85725</xdr:rowOff>
    </xdr:from>
    <xdr:ext cx="2952750" cy="647700"/>
    <xdr:sp macro="" textlink="">
      <xdr:nvSpPr>
        <xdr:cNvPr id="3" name="Shape 6">
          <a:extLst>
            <a:ext uri="{FF2B5EF4-FFF2-40B4-BE49-F238E27FC236}">
              <a16:creationId xmlns:a16="http://schemas.microsoft.com/office/drawing/2014/main" id="{C26BC3F8-5847-4189-8C0F-CB4282294D1F}"/>
            </a:ext>
          </a:extLst>
        </xdr:cNvPr>
        <xdr:cNvSpPr txBox="1"/>
      </xdr:nvSpPr>
      <xdr:spPr>
        <a:xfrm>
          <a:off x="4038600" y="12055475"/>
          <a:ext cx="2952750" cy="647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b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br>
            <a:rPr lang="en-US" sz="55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C.P. VÍCTOR MANUEL HUITRÓN GUTIÉRREZ</a:t>
          </a:r>
          <a:endParaRPr sz="1400" b="1">
            <a:latin typeface="Univia Pro Book" panose="00000500000000000000" pitchFamily="50" charset="0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550"/>
            <a:buFont typeface="Arial"/>
            <a:buNone/>
          </a:pPr>
          <a:r>
            <a:rPr lang="en-US" sz="500" b="1" i="0" u="none" strike="noStrike">
              <a:solidFill>
                <a:srgbClr val="000000"/>
              </a:solidFill>
              <a:latin typeface="Univia Pro Book" panose="00000500000000000000" pitchFamily="50" charset="0"/>
              <a:ea typeface="Arial"/>
              <a:cs typeface="Arial"/>
              <a:sym typeface="Arial"/>
            </a:rPr>
            <a:t>DIRECTOR DE CONTABILIDAD GUBERNAMENTAL</a:t>
          </a:r>
          <a:endParaRPr sz="1400" b="1">
            <a:latin typeface="Univia Pro Book" panose="00000500000000000000" pitchFamily="50" charset="0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4</xdr:col>
      <xdr:colOff>285750</xdr:colOff>
      <xdr:row>3</xdr:row>
      <xdr:rowOff>47625</xdr:rowOff>
    </xdr:from>
    <xdr:ext cx="895350" cy="447675"/>
    <xdr:pic>
      <xdr:nvPicPr>
        <xdr:cNvPr id="4" name="image1.png" descr="finanzas">
          <a:extLst>
            <a:ext uri="{FF2B5EF4-FFF2-40B4-BE49-F238E27FC236}">
              <a16:creationId xmlns:a16="http://schemas.microsoft.com/office/drawing/2014/main" id="{323780E6-BA6E-46F8-B9F8-A7337AC0EBB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4350" y="600075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Situaci&#243;n%20Financiera%201T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actividades%201T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1"/>
    </sheetNames>
    <sheetDataSet>
      <sheetData sheetId="0">
        <row r="2">
          <cell r="B2">
            <v>2022</v>
          </cell>
        </row>
        <row r="5">
          <cell r="B5">
            <v>5525420653</v>
          </cell>
          <cell r="C5">
            <v>5398123510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ACTIVIDADES 2"/>
    </sheetNames>
    <sheetDataSet>
      <sheetData sheetId="0">
        <row r="5">
          <cell r="B5">
            <v>554835991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663090900</v>
          </cell>
        </row>
        <row r="9">
          <cell r="B9">
            <v>37292179</v>
          </cell>
        </row>
        <row r="10">
          <cell r="B10">
            <v>62694030</v>
          </cell>
        </row>
        <row r="11">
          <cell r="B11">
            <v>0</v>
          </cell>
        </row>
        <row r="13">
          <cell r="B13">
            <v>21973335713</v>
          </cell>
        </row>
        <row r="14">
          <cell r="B14">
            <v>565685310</v>
          </cell>
        </row>
        <row r="15">
          <cell r="B15">
            <v>6399008</v>
          </cell>
        </row>
        <row r="24">
          <cell r="B24">
            <v>1220525393</v>
          </cell>
        </row>
        <row r="25">
          <cell r="B25">
            <v>75422724</v>
          </cell>
        </row>
        <row r="26">
          <cell r="B26">
            <v>567088307</v>
          </cell>
        </row>
        <row r="28">
          <cell r="B28">
            <v>12113777389</v>
          </cell>
        </row>
        <row r="29">
          <cell r="B29">
            <v>244253600</v>
          </cell>
        </row>
        <row r="30">
          <cell r="B30">
            <v>0</v>
          </cell>
        </row>
        <row r="31">
          <cell r="B31">
            <v>251622473</v>
          </cell>
        </row>
        <row r="32">
          <cell r="B32">
            <v>245044574</v>
          </cell>
        </row>
        <row r="33">
          <cell r="B33">
            <v>6959128</v>
          </cell>
        </row>
        <row r="34">
          <cell r="B34">
            <v>76900000</v>
          </cell>
        </row>
        <row r="35">
          <cell r="B35">
            <v>10310054</v>
          </cell>
        </row>
        <row r="36">
          <cell r="B36">
            <v>0</v>
          </cell>
        </row>
        <row r="38">
          <cell r="B38">
            <v>1886226041</v>
          </cell>
        </row>
        <row r="39">
          <cell r="B39">
            <v>3008887510</v>
          </cell>
        </row>
        <row r="40">
          <cell r="B40">
            <v>30113481</v>
          </cell>
        </row>
        <row r="41">
          <cell r="B41">
            <v>340417696</v>
          </cell>
        </row>
        <row r="47">
          <cell r="B47">
            <v>213116482</v>
          </cell>
        </row>
        <row r="54">
          <cell r="B54">
            <v>93296239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C2FB-0F9A-4ED5-97D4-7D141DBFD8DF}">
  <dimension ref="A1:Y1000"/>
  <sheetViews>
    <sheetView tabSelected="1" topLeftCell="C46" zoomScale="170" zoomScaleNormal="170" workbookViewId="0">
      <selection activeCell="D75" sqref="D75"/>
    </sheetView>
  </sheetViews>
  <sheetFormatPr baseColWidth="10" defaultColWidth="14.453125" defaultRowHeight="15" customHeight="1" x14ac:dyDescent="0.35"/>
  <cols>
    <col min="1" max="1" width="1.81640625" customWidth="1"/>
    <col min="2" max="2" width="2.1796875" customWidth="1"/>
    <col min="3" max="3" width="2.453125" customWidth="1"/>
    <col min="4" max="4" width="54.453125" customWidth="1"/>
    <col min="5" max="6" width="10.26953125" customWidth="1"/>
    <col min="7" max="25" width="12.1796875" customWidth="1"/>
  </cols>
  <sheetData>
    <row r="1" spans="1:25" ht="6.75" customHeight="1" x14ac:dyDescent="0.35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6.75" customHeight="1" x14ac:dyDescent="0.35">
      <c r="A2" s="6"/>
      <c r="B2" s="4"/>
      <c r="C2" s="4"/>
      <c r="D2" s="4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6.75" customHeight="1" x14ac:dyDescent="0.35">
      <c r="A3" s="3"/>
      <c r="B3" s="3"/>
      <c r="C3" s="3"/>
      <c r="D3" s="3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.75" customHeight="1" x14ac:dyDescent="0.35">
      <c r="A4" s="32" t="s">
        <v>49</v>
      </c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x14ac:dyDescent="0.35">
      <c r="A5" s="8"/>
      <c r="B5" s="8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35">
      <c r="A6" s="31" t="s">
        <v>48</v>
      </c>
      <c r="B6" s="8"/>
      <c r="C6" s="8"/>
      <c r="D6" s="8"/>
      <c r="E6" s="30">
        <v>2022</v>
      </c>
      <c r="F6" s="29">
        <v>2021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6" customHeight="1" x14ac:dyDescent="0.35">
      <c r="A7" s="24"/>
      <c r="B7" s="4"/>
      <c r="C7" s="4"/>
      <c r="D7" s="4"/>
      <c r="E7" s="28"/>
      <c r="F7" s="2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0.5" customHeight="1" x14ac:dyDescent="0.35">
      <c r="A8" s="13" t="s">
        <v>47</v>
      </c>
      <c r="B8" s="4"/>
      <c r="C8" s="4"/>
      <c r="D8" s="4"/>
      <c r="E8" s="26"/>
      <c r="F8" s="2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0.5" customHeight="1" x14ac:dyDescent="0.35">
      <c r="A9" s="22"/>
      <c r="B9" s="21" t="s">
        <v>12</v>
      </c>
      <c r="C9" s="4"/>
      <c r="D9" s="4"/>
      <c r="E9" s="11">
        <f>SUM(E10:E19)-1</f>
        <v>23863333130</v>
      </c>
      <c r="F9" s="11">
        <v>18974944866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0.5" customHeight="1" x14ac:dyDescent="0.35">
      <c r="A10" s="19"/>
      <c r="B10" s="18"/>
      <c r="C10" s="17" t="s">
        <v>46</v>
      </c>
      <c r="D10" s="17"/>
      <c r="E10" s="16">
        <f>'[2]ESTADO DE ACTIVIDADES 2'!B5</f>
        <v>554835991</v>
      </c>
      <c r="F10" s="16">
        <v>588854488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0.5" customHeight="1" x14ac:dyDescent="0.35">
      <c r="A11" s="19"/>
      <c r="B11" s="18"/>
      <c r="C11" s="17" t="s">
        <v>45</v>
      </c>
      <c r="D11" s="17"/>
      <c r="E11" s="16">
        <f>'[2]ESTADO DE ACTIVIDADES 2'!B6</f>
        <v>0</v>
      </c>
      <c r="F11" s="16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0.5" customHeight="1" x14ac:dyDescent="0.35">
      <c r="A12" s="19"/>
      <c r="B12" s="17"/>
      <c r="C12" s="17" t="s">
        <v>44</v>
      </c>
      <c r="D12" s="17"/>
      <c r="E12" s="16">
        <f>'[2]ESTADO DE ACTIVIDADES 2'!B7</f>
        <v>0</v>
      </c>
      <c r="F12" s="16"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0.5" customHeight="1" x14ac:dyDescent="0.35">
      <c r="A13" s="19"/>
      <c r="B13" s="17"/>
      <c r="C13" s="17" t="s">
        <v>43</v>
      </c>
      <c r="D13" s="17"/>
      <c r="E13" s="16">
        <f>'[2]ESTADO DE ACTIVIDADES 2'!B8</f>
        <v>663090900</v>
      </c>
      <c r="F13" s="16">
        <v>591138695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0.5" customHeight="1" x14ac:dyDescent="0.35">
      <c r="A14" s="19"/>
      <c r="B14" s="17"/>
      <c r="C14" s="17" t="s">
        <v>42</v>
      </c>
      <c r="D14" s="17"/>
      <c r="E14" s="16">
        <f>'[2]ESTADO DE ACTIVIDADES 2'!B9</f>
        <v>37292179</v>
      </c>
      <c r="F14" s="16">
        <v>29863634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0.5" customHeight="1" x14ac:dyDescent="0.35">
      <c r="A15" s="19"/>
      <c r="B15" s="17"/>
      <c r="C15" s="17" t="s">
        <v>41</v>
      </c>
      <c r="D15" s="17"/>
      <c r="E15" s="16">
        <f>'[2]ESTADO DE ACTIVIDADES 2'!B10</f>
        <v>62694030</v>
      </c>
      <c r="F15" s="16">
        <v>16564639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0.5" customHeight="1" x14ac:dyDescent="0.35">
      <c r="A16" s="19"/>
      <c r="B16" s="17"/>
      <c r="C16" s="17" t="s">
        <v>40</v>
      </c>
      <c r="D16" s="17"/>
      <c r="E16" s="16">
        <f>'[2]ESTADO DE ACTIVIDADES 2'!B11</f>
        <v>0</v>
      </c>
      <c r="F16" s="16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0.5" customHeight="1" x14ac:dyDescent="0.35">
      <c r="A17" s="19"/>
      <c r="B17" s="17"/>
      <c r="C17" s="17" t="s">
        <v>39</v>
      </c>
      <c r="D17" s="17"/>
      <c r="E17" s="16">
        <f>'[2]ESTADO DE ACTIVIDADES 2'!B13</f>
        <v>21973335713</v>
      </c>
      <c r="F17" s="16">
        <v>17200364551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0.5" customHeight="1" x14ac:dyDescent="0.35">
      <c r="A18" s="19"/>
      <c r="B18" s="17"/>
      <c r="C18" s="17" t="s">
        <v>38</v>
      </c>
      <c r="D18" s="17"/>
      <c r="E18" s="16">
        <f>'[2]ESTADO DE ACTIVIDADES 2'!B14</f>
        <v>565685310</v>
      </c>
      <c r="F18" s="16">
        <v>539312999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0.5" customHeight="1" x14ac:dyDescent="0.35">
      <c r="A19" s="19"/>
      <c r="B19" s="17"/>
      <c r="C19" s="17" t="s">
        <v>37</v>
      </c>
      <c r="D19" s="17"/>
      <c r="E19" s="16">
        <f>'[2]ESTADO DE ACTIVIDADES 2'!B15</f>
        <v>6399008</v>
      </c>
      <c r="F19" s="16">
        <v>8845861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0.5" customHeight="1" x14ac:dyDescent="0.35">
      <c r="A20" s="22"/>
      <c r="B20" s="21" t="s">
        <v>9</v>
      </c>
      <c r="C20" s="4"/>
      <c r="D20" s="4"/>
      <c r="E20" s="11">
        <f>SUM(E21:E36)</f>
        <v>20383961091</v>
      </c>
      <c r="F20" s="11">
        <v>17567772244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0.5" customHeight="1" x14ac:dyDescent="0.35">
      <c r="A21" s="19"/>
      <c r="B21" s="18"/>
      <c r="C21" s="17" t="s">
        <v>36</v>
      </c>
      <c r="D21" s="17"/>
      <c r="E21" s="16">
        <f>'[2]ESTADO DE ACTIVIDADES 2'!B24</f>
        <v>1220525393</v>
      </c>
      <c r="F21" s="16">
        <v>1229860340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0.5" customHeight="1" x14ac:dyDescent="0.35">
      <c r="A22" s="19"/>
      <c r="B22" s="18"/>
      <c r="C22" s="17" t="s">
        <v>35</v>
      </c>
      <c r="D22" s="17"/>
      <c r="E22" s="16">
        <f>'[2]ESTADO DE ACTIVIDADES 2'!B25</f>
        <v>75422724</v>
      </c>
      <c r="F22" s="16">
        <v>62180518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0.5" customHeight="1" x14ac:dyDescent="0.35">
      <c r="A23" s="19"/>
      <c r="B23" s="18"/>
      <c r="C23" s="17" t="s">
        <v>34</v>
      </c>
      <c r="D23" s="17"/>
      <c r="E23" s="16">
        <f>'[2]ESTADO DE ACTIVIDADES 2'!B26</f>
        <v>567088307</v>
      </c>
      <c r="F23" s="16">
        <v>268862728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0.5" customHeight="1" x14ac:dyDescent="0.35">
      <c r="A24" s="19"/>
      <c r="B24" s="18"/>
      <c r="C24" s="17" t="s">
        <v>33</v>
      </c>
      <c r="D24" s="17"/>
      <c r="E24" s="16">
        <f>'[2]ESTADO DE ACTIVIDADES 2'!B28</f>
        <v>12113777389</v>
      </c>
      <c r="F24" s="16">
        <v>10488096803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0.5" customHeight="1" x14ac:dyDescent="0.35">
      <c r="A25" s="19"/>
      <c r="B25" s="18"/>
      <c r="C25" s="17" t="s">
        <v>32</v>
      </c>
      <c r="D25" s="17"/>
      <c r="E25" s="16">
        <f>'[2]ESTADO DE ACTIVIDADES 2'!B29</f>
        <v>244253600</v>
      </c>
      <c r="F25" s="16">
        <v>226250000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0.5" customHeight="1" x14ac:dyDescent="0.35">
      <c r="A26" s="19"/>
      <c r="B26" s="18"/>
      <c r="C26" s="17" t="s">
        <v>31</v>
      </c>
      <c r="D26" s="17"/>
      <c r="E26" s="16">
        <f>'[2]ESTADO DE ACTIVIDADES 2'!B30</f>
        <v>0</v>
      </c>
      <c r="F26" s="16"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0.5" customHeight="1" x14ac:dyDescent="0.35">
      <c r="A27" s="19"/>
      <c r="B27" s="18"/>
      <c r="C27" s="17" t="s">
        <v>30</v>
      </c>
      <c r="D27" s="17"/>
      <c r="E27" s="16">
        <f>'[2]ESTADO DE ACTIVIDADES 2'!B31</f>
        <v>251622473</v>
      </c>
      <c r="F27" s="16">
        <v>298849828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0.5" customHeight="1" x14ac:dyDescent="0.35">
      <c r="A28" s="19"/>
      <c r="B28" s="18"/>
      <c r="C28" s="17" t="s">
        <v>29</v>
      </c>
      <c r="D28" s="17"/>
      <c r="E28" s="16">
        <f>'[2]ESTADO DE ACTIVIDADES 2'!B32</f>
        <v>245044574</v>
      </c>
      <c r="F28" s="16">
        <v>151716425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0.5" customHeight="1" x14ac:dyDescent="0.35">
      <c r="A29" s="19"/>
      <c r="B29" s="18"/>
      <c r="C29" s="17" t="s">
        <v>28</v>
      </c>
      <c r="D29" s="17"/>
      <c r="E29" s="16">
        <f>'[2]ESTADO DE ACTIVIDADES 2'!B33</f>
        <v>6959128</v>
      </c>
      <c r="F29" s="16">
        <v>6489130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0.5" customHeight="1" x14ac:dyDescent="0.35">
      <c r="A30" s="19"/>
      <c r="B30" s="18"/>
      <c r="C30" s="17" t="s">
        <v>27</v>
      </c>
      <c r="D30" s="17"/>
      <c r="E30" s="16">
        <f>'[2]ESTADO DE ACTIVIDADES 2'!B34</f>
        <v>76900000</v>
      </c>
      <c r="F30" s="16">
        <v>31218083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0.5" customHeight="1" x14ac:dyDescent="0.35">
      <c r="A31" s="19"/>
      <c r="B31" s="18"/>
      <c r="C31" s="17" t="s">
        <v>26</v>
      </c>
      <c r="D31" s="17"/>
      <c r="E31" s="16">
        <f>'[2]ESTADO DE ACTIVIDADES 2'!B35</f>
        <v>10310054</v>
      </c>
      <c r="F31" s="16">
        <v>7363578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0.5" customHeight="1" x14ac:dyDescent="0.35">
      <c r="A32" s="19"/>
      <c r="B32" s="18"/>
      <c r="C32" s="17" t="s">
        <v>25</v>
      </c>
      <c r="D32" s="17"/>
      <c r="E32" s="16">
        <f>'[2]ESTADO DE ACTIVIDADES 2'!B36</f>
        <v>0</v>
      </c>
      <c r="F32" s="16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0.5" customHeight="1" x14ac:dyDescent="0.35">
      <c r="A33" s="19"/>
      <c r="B33" s="18"/>
      <c r="C33" s="17" t="s">
        <v>24</v>
      </c>
      <c r="D33" s="17"/>
      <c r="E33" s="16">
        <f>'[2]ESTADO DE ACTIVIDADES 2'!B38</f>
        <v>1886226041</v>
      </c>
      <c r="F33" s="16">
        <v>1439452894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0.5" customHeight="1" x14ac:dyDescent="0.35">
      <c r="A34" s="19"/>
      <c r="B34" s="18"/>
      <c r="C34" s="17" t="s">
        <v>23</v>
      </c>
      <c r="D34" s="17"/>
      <c r="E34" s="16">
        <f>'[2]ESTADO DE ACTIVIDADES 2'!B39</f>
        <v>3008887510</v>
      </c>
      <c r="F34" s="16">
        <v>2825212707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0.5" customHeight="1" x14ac:dyDescent="0.35">
      <c r="A35" s="19"/>
      <c r="B35" s="18"/>
      <c r="C35" s="17" t="s">
        <v>22</v>
      </c>
      <c r="D35" s="17"/>
      <c r="E35" s="16">
        <f>'[2]ESTADO DE ACTIVIDADES 2'!B40</f>
        <v>30113481</v>
      </c>
      <c r="F35" s="16">
        <v>12065196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0.5" customHeight="1" x14ac:dyDescent="0.35">
      <c r="A36" s="19"/>
      <c r="B36" s="18"/>
      <c r="C36" s="17" t="s">
        <v>21</v>
      </c>
      <c r="D36" s="17"/>
      <c r="E36" s="16">
        <f>'[2]ESTADO DE ACTIVIDADES 2'!B41+'[2]ESTADO DE ACTIVIDADES 2'!B47+'[2]ESTADO DE ACTIVIDADES 2'!B54</f>
        <v>646830417</v>
      </c>
      <c r="F36" s="16">
        <v>520154013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0.5" customHeight="1" x14ac:dyDescent="0.35">
      <c r="A37" s="12" t="s">
        <v>20</v>
      </c>
      <c r="B37" s="4"/>
      <c r="C37" s="4"/>
      <c r="D37" s="4"/>
      <c r="E37" s="11">
        <f>E9-E20+1</f>
        <v>3479372040</v>
      </c>
      <c r="F37" s="11">
        <v>1407172623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0.5" customHeight="1" x14ac:dyDescent="0.35">
      <c r="A38" s="24"/>
      <c r="B38" s="4"/>
      <c r="C38" s="4"/>
      <c r="D38" s="4"/>
      <c r="E38" s="11"/>
      <c r="F38" s="1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0.5" customHeight="1" x14ac:dyDescent="0.35">
      <c r="A39" s="13" t="s">
        <v>19</v>
      </c>
      <c r="B39" s="4"/>
      <c r="C39" s="4"/>
      <c r="D39" s="4"/>
      <c r="E39" s="11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0.5" customHeight="1" x14ac:dyDescent="0.35">
      <c r="A40" s="22"/>
      <c r="B40" s="21" t="s">
        <v>12</v>
      </c>
      <c r="C40" s="4"/>
      <c r="D40" s="4"/>
      <c r="E40" s="11">
        <v>2447760746</v>
      </c>
      <c r="F40" s="11">
        <v>985059094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0.5" customHeight="1" x14ac:dyDescent="0.35">
      <c r="A41" s="19"/>
      <c r="B41" s="17"/>
      <c r="C41" s="17" t="s">
        <v>17</v>
      </c>
      <c r="D41" s="17"/>
      <c r="E41" s="16">
        <v>60408901</v>
      </c>
      <c r="F41" s="16">
        <v>689103089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0.5" customHeight="1" x14ac:dyDescent="0.35">
      <c r="A42" s="19"/>
      <c r="B42" s="17"/>
      <c r="C42" s="17" t="s">
        <v>16</v>
      </c>
      <c r="D42" s="17"/>
      <c r="E42" s="16">
        <v>50710699</v>
      </c>
      <c r="F42" s="16"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0.5" customHeight="1" x14ac:dyDescent="0.35">
      <c r="A43" s="19"/>
      <c r="B43" s="17"/>
      <c r="C43" s="17" t="s">
        <v>18</v>
      </c>
      <c r="D43" s="17"/>
      <c r="E43" s="16">
        <v>2336641146</v>
      </c>
      <c r="F43" s="16">
        <v>295956005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0.5" customHeight="1" x14ac:dyDescent="0.35">
      <c r="A44" s="22"/>
      <c r="B44" s="21" t="s">
        <v>9</v>
      </c>
      <c r="C44" s="4"/>
      <c r="D44" s="4"/>
      <c r="E44" s="11">
        <v>73793263</v>
      </c>
      <c r="F44" s="11">
        <v>6549869368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0.5" customHeight="1" x14ac:dyDescent="0.35">
      <c r="A45" s="19"/>
      <c r="B45" s="17"/>
      <c r="C45" s="17" t="s">
        <v>17</v>
      </c>
      <c r="D45" s="17"/>
      <c r="E45" s="16">
        <v>0</v>
      </c>
      <c r="F45" s="15">
        <v>5966768800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0.5" customHeight="1" x14ac:dyDescent="0.35">
      <c r="A46" s="19"/>
      <c r="B46" s="18"/>
      <c r="C46" s="17" t="s">
        <v>16</v>
      </c>
      <c r="D46" s="17"/>
      <c r="E46" s="16">
        <v>0</v>
      </c>
      <c r="F46" s="15">
        <v>394907520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0.5" customHeight="1" x14ac:dyDescent="0.35">
      <c r="A47" s="19"/>
      <c r="B47" s="17"/>
      <c r="C47" s="17" t="s">
        <v>15</v>
      </c>
      <c r="D47" s="17"/>
      <c r="E47" s="16">
        <v>73793263</v>
      </c>
      <c r="F47" s="15">
        <v>188193048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0.5" customHeight="1" x14ac:dyDescent="0.35">
      <c r="A48" s="12" t="s">
        <v>14</v>
      </c>
      <c r="B48" s="4"/>
      <c r="C48" s="4"/>
      <c r="D48" s="4"/>
      <c r="E48" s="11">
        <v>2373967483</v>
      </c>
      <c r="F48" s="11">
        <v>-5564810274</v>
      </c>
      <c r="G48" s="1"/>
      <c r="H48" s="2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0.5" customHeight="1" x14ac:dyDescent="0.35">
      <c r="A49" s="24"/>
      <c r="B49" s="4"/>
      <c r="C49" s="4"/>
      <c r="D49" s="4"/>
      <c r="E49" s="11"/>
      <c r="F49" s="1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0.5" customHeight="1" x14ac:dyDescent="0.35">
      <c r="A50" s="13" t="s">
        <v>13</v>
      </c>
      <c r="B50" s="4"/>
      <c r="C50" s="4"/>
      <c r="D50" s="4"/>
      <c r="E50" s="11"/>
      <c r="F50" s="2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0.5" customHeight="1" x14ac:dyDescent="0.35">
      <c r="A51" s="22"/>
      <c r="B51" s="21" t="s">
        <v>12</v>
      </c>
      <c r="C51" s="4"/>
      <c r="D51" s="4"/>
      <c r="E51" s="11">
        <v>1468193140</v>
      </c>
      <c r="F51" s="11">
        <v>101147380537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0.5" customHeight="1" x14ac:dyDescent="0.35">
      <c r="A52" s="19"/>
      <c r="B52" s="17"/>
      <c r="C52" s="20" t="s">
        <v>11</v>
      </c>
      <c r="D52" s="20"/>
      <c r="E52" s="16">
        <v>520630357</v>
      </c>
      <c r="F52" s="16">
        <v>1504610757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0.5" customHeight="1" x14ac:dyDescent="0.35">
      <c r="A53" s="19"/>
      <c r="B53" s="18"/>
      <c r="C53" s="17"/>
      <c r="D53" s="17" t="s">
        <v>7</v>
      </c>
      <c r="E53" s="16">
        <v>520630357</v>
      </c>
      <c r="F53" s="15">
        <v>1504610757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0.5" customHeight="1" x14ac:dyDescent="0.35">
      <c r="A54" s="19"/>
      <c r="B54" s="18"/>
      <c r="C54" s="17"/>
      <c r="D54" s="17" t="s">
        <v>6</v>
      </c>
      <c r="E54" s="16">
        <v>0</v>
      </c>
      <c r="F54" s="15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0.5" customHeight="1" x14ac:dyDescent="0.35">
      <c r="A55" s="19"/>
      <c r="B55" s="18"/>
      <c r="C55" s="17" t="s">
        <v>10</v>
      </c>
      <c r="D55" s="17"/>
      <c r="E55" s="16">
        <v>947562783</v>
      </c>
      <c r="F55" s="15">
        <v>99642769780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0.5" customHeight="1" x14ac:dyDescent="0.35">
      <c r="A56" s="22"/>
      <c r="B56" s="21" t="s">
        <v>9</v>
      </c>
      <c r="C56" s="4"/>
      <c r="D56" s="4"/>
      <c r="E56" s="11">
        <v>5872725155</v>
      </c>
      <c r="F56" s="11">
        <v>97508100341</v>
      </c>
      <c r="G56" s="1"/>
      <c r="H56" s="1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0.5" customHeight="1" x14ac:dyDescent="0.35">
      <c r="A57" s="19"/>
      <c r="B57" s="17"/>
      <c r="C57" s="20" t="s">
        <v>8</v>
      </c>
      <c r="D57" s="20"/>
      <c r="E57" s="16">
        <v>0</v>
      </c>
      <c r="F57" s="16">
        <v>345000000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0.5" customHeight="1" x14ac:dyDescent="0.35">
      <c r="A58" s="19"/>
      <c r="B58" s="18"/>
      <c r="C58" s="17"/>
      <c r="D58" s="17" t="s">
        <v>7</v>
      </c>
      <c r="E58" s="16">
        <v>0</v>
      </c>
      <c r="F58" s="15">
        <v>345000000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0.5" customHeight="1" x14ac:dyDescent="0.35">
      <c r="A59" s="19"/>
      <c r="B59" s="18"/>
      <c r="C59" s="17"/>
      <c r="D59" s="17" t="s">
        <v>6</v>
      </c>
      <c r="E59" s="16">
        <v>0</v>
      </c>
      <c r="F59" s="15">
        <v>0</v>
      </c>
      <c r="G59" s="1"/>
      <c r="H59" s="1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0.5" customHeight="1" x14ac:dyDescent="0.35">
      <c r="A60" s="19"/>
      <c r="B60" s="18"/>
      <c r="C60" s="17" t="s">
        <v>5</v>
      </c>
      <c r="D60" s="17"/>
      <c r="E60" s="16">
        <v>5872725155</v>
      </c>
      <c r="F60" s="15">
        <v>97163100341</v>
      </c>
      <c r="G60" s="1"/>
      <c r="H60" s="1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0.5" customHeight="1" x14ac:dyDescent="0.35">
      <c r="A61" s="12" t="s">
        <v>4</v>
      </c>
      <c r="B61" s="4"/>
      <c r="C61" s="4"/>
      <c r="D61" s="4"/>
      <c r="E61" s="11">
        <v>-4404532015</v>
      </c>
      <c r="F61" s="11">
        <v>3639280196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4.5" customHeight="1" x14ac:dyDescent="0.35">
      <c r="A62" s="13"/>
      <c r="B62" s="4"/>
      <c r="C62" s="4"/>
      <c r="D62" s="4"/>
      <c r="E62" s="11"/>
      <c r="F62" s="1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0.5" customHeight="1" x14ac:dyDescent="0.35">
      <c r="A63" s="12" t="s">
        <v>3</v>
      </c>
      <c r="B63" s="4"/>
      <c r="C63" s="4"/>
      <c r="D63" s="4"/>
      <c r="E63" s="11">
        <v>1448807508</v>
      </c>
      <c r="F63" s="11">
        <v>-518357455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4.5" customHeight="1" x14ac:dyDescent="0.35">
      <c r="A64" s="13"/>
      <c r="B64" s="4"/>
      <c r="C64" s="4"/>
      <c r="D64" s="4"/>
      <c r="E64" s="11"/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0.5" customHeight="1" x14ac:dyDescent="0.35">
      <c r="A65" s="12" t="s">
        <v>2</v>
      </c>
      <c r="B65" s="4"/>
      <c r="C65" s="4"/>
      <c r="D65" s="4"/>
      <c r="E65" s="11">
        <f>'[1]ESTADO DE SITUACIÓN FINAN 1'!C5</f>
        <v>5398123510</v>
      </c>
      <c r="F65" s="11">
        <v>5916480965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0.5" customHeight="1" x14ac:dyDescent="0.35">
      <c r="A66" s="12" t="s">
        <v>1</v>
      </c>
      <c r="B66" s="4"/>
      <c r="C66" s="4"/>
      <c r="D66" s="4"/>
      <c r="E66" s="11">
        <f>'[1]ESTADO DE SITUACIÓN FINAN 1'!B5</f>
        <v>5525420653</v>
      </c>
      <c r="F66" s="11">
        <v>5398123510</v>
      </c>
      <c r="G66" s="1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4.5" customHeight="1" x14ac:dyDescent="0.35">
      <c r="A67" s="9"/>
      <c r="B67" s="8"/>
      <c r="C67" s="8"/>
      <c r="D67" s="8"/>
      <c r="E67" s="7"/>
      <c r="F67" s="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0.5" customHeight="1" x14ac:dyDescent="0.35">
      <c r="A68" s="3" t="s">
        <v>0</v>
      </c>
      <c r="B68" s="3"/>
      <c r="C68" s="3"/>
      <c r="D68" s="3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0.5" customHeight="1" x14ac:dyDescent="0.35">
      <c r="A69" s="6"/>
      <c r="B69" s="4"/>
      <c r="C69" s="4"/>
      <c r="D69" s="4"/>
      <c r="E69" s="5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0.5" customHeight="1" x14ac:dyDescent="0.35">
      <c r="A70" s="4"/>
      <c r="B70" s="4"/>
      <c r="C70" s="4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0.5" customHeight="1" x14ac:dyDescent="0.35">
      <c r="A71" s="4"/>
      <c r="B71" s="4"/>
      <c r="C71" s="4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35">
      <c r="A72" s="3"/>
      <c r="B72" s="3"/>
      <c r="C72" s="3"/>
      <c r="D72" s="3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35"/>
    <row r="270" spans="1:25" ht="15.75" customHeight="1" x14ac:dyDescent="0.35"/>
    <row r="271" spans="1:25" ht="15.75" customHeight="1" x14ac:dyDescent="0.35"/>
    <row r="272" spans="1:25" ht="15.75" customHeight="1" x14ac:dyDescent="0.35"/>
    <row r="273" customFormat="1" ht="15.75" customHeight="1" x14ac:dyDescent="0.35"/>
    <row r="274" customFormat="1" ht="15.75" customHeight="1" x14ac:dyDescent="0.35"/>
    <row r="275" customFormat="1" ht="15.75" customHeight="1" x14ac:dyDescent="0.35"/>
    <row r="276" customFormat="1" ht="15.75" customHeight="1" x14ac:dyDescent="0.35"/>
    <row r="277" customFormat="1" ht="15.75" customHeight="1" x14ac:dyDescent="0.35"/>
    <row r="278" customFormat="1" ht="15.75" customHeight="1" x14ac:dyDescent="0.35"/>
    <row r="279" customFormat="1" ht="15.75" customHeight="1" x14ac:dyDescent="0.35"/>
    <row r="280" customFormat="1" ht="15.75" customHeight="1" x14ac:dyDescent="0.35"/>
    <row r="281" customFormat="1" ht="15.75" customHeight="1" x14ac:dyDescent="0.35"/>
    <row r="282" customFormat="1" ht="15.75" customHeight="1" x14ac:dyDescent="0.35"/>
    <row r="283" customFormat="1" ht="15.75" customHeight="1" x14ac:dyDescent="0.35"/>
    <row r="284" customFormat="1" ht="15.75" customHeight="1" x14ac:dyDescent="0.35"/>
    <row r="285" customFormat="1" ht="15.75" customHeight="1" x14ac:dyDescent="0.35"/>
    <row r="286" customFormat="1" ht="15.75" customHeight="1" x14ac:dyDescent="0.35"/>
    <row r="287" customFormat="1" ht="15.75" customHeight="1" x14ac:dyDescent="0.35"/>
    <row r="288" customFormat="1" ht="15.75" customHeight="1" x14ac:dyDescent="0.35"/>
    <row r="289" customFormat="1" ht="15.75" customHeight="1" x14ac:dyDescent="0.35"/>
    <row r="290" customFormat="1" ht="15.75" customHeight="1" x14ac:dyDescent="0.35"/>
    <row r="291" customFormat="1" ht="15.75" customHeight="1" x14ac:dyDescent="0.35"/>
    <row r="292" customFormat="1" ht="15.75" customHeight="1" x14ac:dyDescent="0.35"/>
    <row r="293" customFormat="1" ht="15.75" customHeight="1" x14ac:dyDescent="0.35"/>
    <row r="294" customFormat="1" ht="15.75" customHeight="1" x14ac:dyDescent="0.35"/>
    <row r="295" customFormat="1" ht="15.75" customHeight="1" x14ac:dyDescent="0.35"/>
    <row r="296" customFormat="1" ht="15.75" customHeight="1" x14ac:dyDescent="0.35"/>
    <row r="297" customFormat="1" ht="15.75" customHeight="1" x14ac:dyDescent="0.35"/>
    <row r="298" customFormat="1" ht="15.75" customHeight="1" x14ac:dyDescent="0.35"/>
    <row r="299" customFormat="1" ht="15.75" customHeight="1" x14ac:dyDescent="0.35"/>
    <row r="300" customFormat="1" ht="15.75" customHeight="1" x14ac:dyDescent="0.35"/>
    <row r="301" customFormat="1" ht="15.75" customHeight="1" x14ac:dyDescent="0.35"/>
    <row r="302" customFormat="1" ht="15.75" customHeight="1" x14ac:dyDescent="0.35"/>
    <row r="303" customFormat="1" ht="15.75" customHeight="1" x14ac:dyDescent="0.35"/>
    <row r="304" customFormat="1" ht="15.75" customHeight="1" x14ac:dyDescent="0.35"/>
    <row r="305" customFormat="1" ht="15.75" customHeight="1" x14ac:dyDescent="0.35"/>
    <row r="306" customFormat="1" ht="15.75" customHeight="1" x14ac:dyDescent="0.35"/>
    <row r="307" customFormat="1" ht="15.75" customHeight="1" x14ac:dyDescent="0.35"/>
    <row r="308" customFormat="1" ht="15.75" customHeight="1" x14ac:dyDescent="0.35"/>
    <row r="309" customFormat="1" ht="15.75" customHeight="1" x14ac:dyDescent="0.35"/>
    <row r="310" customFormat="1" ht="15.75" customHeight="1" x14ac:dyDescent="0.35"/>
    <row r="311" customFormat="1" ht="15.75" customHeight="1" x14ac:dyDescent="0.35"/>
    <row r="312" customFormat="1" ht="15.75" customHeight="1" x14ac:dyDescent="0.35"/>
    <row r="313" customFormat="1" ht="15.75" customHeight="1" x14ac:dyDescent="0.35"/>
    <row r="314" customFormat="1" ht="15.75" customHeight="1" x14ac:dyDescent="0.35"/>
    <row r="315" customFormat="1" ht="15.75" customHeight="1" x14ac:dyDescent="0.35"/>
    <row r="316" customFormat="1" ht="15.75" customHeight="1" x14ac:dyDescent="0.35"/>
    <row r="317" customFormat="1" ht="15.75" customHeight="1" x14ac:dyDescent="0.35"/>
    <row r="318" customFormat="1" ht="15.75" customHeight="1" x14ac:dyDescent="0.35"/>
    <row r="319" customFormat="1" ht="15.75" customHeight="1" x14ac:dyDescent="0.35"/>
    <row r="320" customFormat="1" ht="15.75" customHeight="1" x14ac:dyDescent="0.35"/>
    <row r="321" customFormat="1" ht="15.75" customHeight="1" x14ac:dyDescent="0.35"/>
    <row r="322" customFormat="1" ht="15.75" customHeight="1" x14ac:dyDescent="0.35"/>
    <row r="323" customFormat="1" ht="15.75" customHeight="1" x14ac:dyDescent="0.35"/>
    <row r="324" customFormat="1" ht="15.75" customHeight="1" x14ac:dyDescent="0.35"/>
    <row r="325" customFormat="1" ht="15.75" customHeight="1" x14ac:dyDescent="0.35"/>
    <row r="326" customFormat="1" ht="15.75" customHeight="1" x14ac:dyDescent="0.35"/>
    <row r="327" customFormat="1" ht="15.75" customHeight="1" x14ac:dyDescent="0.35"/>
    <row r="328" customFormat="1" ht="15.75" customHeight="1" x14ac:dyDescent="0.35"/>
    <row r="329" customFormat="1" ht="15.75" customHeight="1" x14ac:dyDescent="0.35"/>
    <row r="330" customFormat="1" ht="15.75" customHeight="1" x14ac:dyDescent="0.35"/>
    <row r="331" customFormat="1" ht="15.75" customHeight="1" x14ac:dyDescent="0.35"/>
    <row r="332" customFormat="1" ht="15.75" customHeight="1" x14ac:dyDescent="0.35"/>
    <row r="333" customFormat="1" ht="15.75" customHeight="1" x14ac:dyDescent="0.35"/>
    <row r="334" customFormat="1" ht="15.75" customHeight="1" x14ac:dyDescent="0.35"/>
    <row r="335" customFormat="1" ht="15.75" customHeight="1" x14ac:dyDescent="0.35"/>
    <row r="336" customFormat="1" ht="15.75" customHeight="1" x14ac:dyDescent="0.35"/>
    <row r="337" customFormat="1" ht="15.75" customHeight="1" x14ac:dyDescent="0.35"/>
    <row r="338" customFormat="1" ht="15.75" customHeight="1" x14ac:dyDescent="0.35"/>
    <row r="339" customFormat="1" ht="15.75" customHeight="1" x14ac:dyDescent="0.35"/>
    <row r="340" customFormat="1" ht="15.75" customHeight="1" x14ac:dyDescent="0.35"/>
    <row r="341" customFormat="1" ht="15.75" customHeight="1" x14ac:dyDescent="0.35"/>
    <row r="342" customFormat="1" ht="15.75" customHeight="1" x14ac:dyDescent="0.35"/>
    <row r="343" customFormat="1" ht="15.75" customHeight="1" x14ac:dyDescent="0.35"/>
    <row r="344" customFormat="1" ht="15.75" customHeight="1" x14ac:dyDescent="0.35"/>
    <row r="345" customFormat="1" ht="15.75" customHeight="1" x14ac:dyDescent="0.35"/>
    <row r="346" customFormat="1" ht="15.75" customHeight="1" x14ac:dyDescent="0.35"/>
    <row r="347" customFormat="1" ht="15.75" customHeight="1" x14ac:dyDescent="0.35"/>
    <row r="348" customFormat="1" ht="15.75" customHeight="1" x14ac:dyDescent="0.35"/>
    <row r="349" customFormat="1" ht="15.75" customHeight="1" x14ac:dyDescent="0.35"/>
    <row r="350" customFormat="1" ht="15.75" customHeight="1" x14ac:dyDescent="0.35"/>
    <row r="351" customFormat="1" ht="15.75" customHeight="1" x14ac:dyDescent="0.35"/>
    <row r="352" customFormat="1" ht="15.75" customHeight="1" x14ac:dyDescent="0.35"/>
    <row r="353" customFormat="1" ht="15.75" customHeight="1" x14ac:dyDescent="0.35"/>
    <row r="354" customFormat="1" ht="15.75" customHeight="1" x14ac:dyDescent="0.35"/>
    <row r="355" customFormat="1" ht="15.75" customHeight="1" x14ac:dyDescent="0.35"/>
    <row r="356" customFormat="1" ht="15.75" customHeight="1" x14ac:dyDescent="0.35"/>
    <row r="357" customFormat="1" ht="15.75" customHeight="1" x14ac:dyDescent="0.35"/>
    <row r="358" customFormat="1" ht="15.75" customHeight="1" x14ac:dyDescent="0.35"/>
    <row r="359" customFormat="1" ht="15.75" customHeight="1" x14ac:dyDescent="0.35"/>
    <row r="360" customFormat="1" ht="15.75" customHeight="1" x14ac:dyDescent="0.35"/>
    <row r="361" customFormat="1" ht="15.75" customHeight="1" x14ac:dyDescent="0.35"/>
    <row r="362" customFormat="1" ht="15.75" customHeight="1" x14ac:dyDescent="0.35"/>
    <row r="363" customFormat="1" ht="15.75" customHeight="1" x14ac:dyDescent="0.35"/>
    <row r="364" customFormat="1" ht="15.75" customHeight="1" x14ac:dyDescent="0.35"/>
    <row r="365" customFormat="1" ht="15.75" customHeight="1" x14ac:dyDescent="0.35"/>
    <row r="366" customFormat="1" ht="15.75" customHeight="1" x14ac:dyDescent="0.35"/>
    <row r="367" customFormat="1" ht="15.75" customHeight="1" x14ac:dyDescent="0.35"/>
    <row r="368" customFormat="1" ht="15.75" customHeight="1" x14ac:dyDescent="0.35"/>
    <row r="369" customFormat="1" ht="15.75" customHeight="1" x14ac:dyDescent="0.35"/>
    <row r="370" customFormat="1" ht="15.75" customHeight="1" x14ac:dyDescent="0.35"/>
    <row r="371" customFormat="1" ht="15.75" customHeight="1" x14ac:dyDescent="0.35"/>
    <row r="372" customFormat="1" ht="15.75" customHeight="1" x14ac:dyDescent="0.35"/>
    <row r="373" customFormat="1" ht="15.75" customHeight="1" x14ac:dyDescent="0.35"/>
    <row r="374" customFormat="1" ht="15.75" customHeight="1" x14ac:dyDescent="0.35"/>
    <row r="375" customFormat="1" ht="15.75" customHeight="1" x14ac:dyDescent="0.35"/>
    <row r="376" customFormat="1" ht="15.75" customHeight="1" x14ac:dyDescent="0.35"/>
    <row r="377" customFormat="1" ht="15.75" customHeight="1" x14ac:dyDescent="0.35"/>
    <row r="378" customFormat="1" ht="15.75" customHeight="1" x14ac:dyDescent="0.35"/>
    <row r="379" customFormat="1" ht="15.75" customHeight="1" x14ac:dyDescent="0.35"/>
    <row r="380" customFormat="1" ht="15.75" customHeight="1" x14ac:dyDescent="0.35"/>
    <row r="381" customFormat="1" ht="15.75" customHeight="1" x14ac:dyDescent="0.35"/>
    <row r="382" customFormat="1" ht="15.75" customHeight="1" x14ac:dyDescent="0.35"/>
    <row r="383" customFormat="1" ht="15.75" customHeight="1" x14ac:dyDescent="0.35"/>
    <row r="384" customFormat="1" ht="15.75" customHeight="1" x14ac:dyDescent="0.35"/>
    <row r="385" customFormat="1" ht="15.75" customHeight="1" x14ac:dyDescent="0.35"/>
    <row r="386" customFormat="1" ht="15.75" customHeight="1" x14ac:dyDescent="0.35"/>
    <row r="387" customFormat="1" ht="15.75" customHeight="1" x14ac:dyDescent="0.35"/>
    <row r="388" customFormat="1" ht="15.75" customHeight="1" x14ac:dyDescent="0.35"/>
    <row r="389" customFormat="1" ht="15.75" customHeight="1" x14ac:dyDescent="0.35"/>
    <row r="390" customFormat="1" ht="15.75" customHeight="1" x14ac:dyDescent="0.35"/>
    <row r="391" customFormat="1" ht="15.75" customHeight="1" x14ac:dyDescent="0.35"/>
    <row r="392" customFormat="1" ht="15.75" customHeight="1" x14ac:dyDescent="0.35"/>
    <row r="393" customFormat="1" ht="15.75" customHeight="1" x14ac:dyDescent="0.35"/>
    <row r="394" customFormat="1" ht="15.75" customHeight="1" x14ac:dyDescent="0.35"/>
    <row r="395" customFormat="1" ht="15.75" customHeight="1" x14ac:dyDescent="0.35"/>
    <row r="396" customFormat="1" ht="15.75" customHeight="1" x14ac:dyDescent="0.35"/>
    <row r="397" customFormat="1" ht="15.75" customHeight="1" x14ac:dyDescent="0.35"/>
    <row r="398" customFormat="1" ht="15.75" customHeight="1" x14ac:dyDescent="0.35"/>
    <row r="399" customFormat="1" ht="15.75" customHeight="1" x14ac:dyDescent="0.35"/>
    <row r="400" customFormat="1" ht="15.75" customHeight="1" x14ac:dyDescent="0.35"/>
    <row r="401" customFormat="1" ht="15.75" customHeight="1" x14ac:dyDescent="0.35"/>
    <row r="402" customFormat="1" ht="15.75" customHeight="1" x14ac:dyDescent="0.35"/>
    <row r="403" customFormat="1" ht="15.75" customHeight="1" x14ac:dyDescent="0.35"/>
    <row r="404" customFormat="1" ht="15.75" customHeight="1" x14ac:dyDescent="0.35"/>
    <row r="405" customFormat="1" ht="15.75" customHeight="1" x14ac:dyDescent="0.35"/>
    <row r="406" customFormat="1" ht="15.75" customHeight="1" x14ac:dyDescent="0.35"/>
    <row r="407" customFormat="1" ht="15.75" customHeight="1" x14ac:dyDescent="0.35"/>
    <row r="408" customFormat="1" ht="15.75" customHeight="1" x14ac:dyDescent="0.35"/>
    <row r="409" customFormat="1" ht="15.75" customHeight="1" x14ac:dyDescent="0.35"/>
    <row r="410" customFormat="1" ht="15.75" customHeight="1" x14ac:dyDescent="0.35"/>
    <row r="411" customFormat="1" ht="15.75" customHeight="1" x14ac:dyDescent="0.35"/>
    <row r="412" customFormat="1" ht="15.75" customHeight="1" x14ac:dyDescent="0.35"/>
    <row r="413" customFormat="1" ht="15.75" customHeight="1" x14ac:dyDescent="0.35"/>
    <row r="414" customFormat="1" ht="15.75" customHeight="1" x14ac:dyDescent="0.35"/>
    <row r="415" customFormat="1" ht="15.75" customHeight="1" x14ac:dyDescent="0.35"/>
    <row r="416" customFormat="1" ht="15.75" customHeight="1" x14ac:dyDescent="0.35"/>
    <row r="417" customFormat="1" ht="15.75" customHeight="1" x14ac:dyDescent="0.35"/>
    <row r="418" customFormat="1" ht="15.75" customHeight="1" x14ac:dyDescent="0.35"/>
    <row r="419" customFormat="1" ht="15.75" customHeight="1" x14ac:dyDescent="0.35"/>
    <row r="420" customFormat="1" ht="15.75" customHeight="1" x14ac:dyDescent="0.35"/>
    <row r="421" customFormat="1" ht="15.75" customHeight="1" x14ac:dyDescent="0.35"/>
    <row r="422" customFormat="1" ht="15.75" customHeight="1" x14ac:dyDescent="0.35"/>
    <row r="423" customFormat="1" ht="15.75" customHeight="1" x14ac:dyDescent="0.35"/>
    <row r="424" customFormat="1" ht="15.75" customHeight="1" x14ac:dyDescent="0.35"/>
    <row r="425" customFormat="1" ht="15.75" customHeight="1" x14ac:dyDescent="0.35"/>
    <row r="426" customFormat="1" ht="15.75" customHeight="1" x14ac:dyDescent="0.35"/>
    <row r="427" customFormat="1" ht="15.75" customHeight="1" x14ac:dyDescent="0.35"/>
    <row r="428" customFormat="1" ht="15.75" customHeight="1" x14ac:dyDescent="0.35"/>
    <row r="429" customFormat="1" ht="15.75" customHeight="1" x14ac:dyDescent="0.35"/>
    <row r="430" customFormat="1" ht="15.75" customHeight="1" x14ac:dyDescent="0.35"/>
    <row r="431" customFormat="1" ht="15.75" customHeight="1" x14ac:dyDescent="0.35"/>
    <row r="432" customFormat="1" ht="15.75" customHeight="1" x14ac:dyDescent="0.35"/>
    <row r="433" customFormat="1" ht="15.75" customHeight="1" x14ac:dyDescent="0.35"/>
    <row r="434" customFormat="1" ht="15.75" customHeight="1" x14ac:dyDescent="0.35"/>
    <row r="435" customFormat="1" ht="15.75" customHeight="1" x14ac:dyDescent="0.35"/>
    <row r="436" customFormat="1" ht="15.75" customHeight="1" x14ac:dyDescent="0.35"/>
    <row r="437" customFormat="1" ht="15.75" customHeight="1" x14ac:dyDescent="0.35"/>
    <row r="438" customFormat="1" ht="15.75" customHeight="1" x14ac:dyDescent="0.35"/>
    <row r="439" customFormat="1" ht="15.75" customHeight="1" x14ac:dyDescent="0.35"/>
    <row r="440" customFormat="1" ht="15.75" customHeight="1" x14ac:dyDescent="0.35"/>
    <row r="441" customFormat="1" ht="15.75" customHeight="1" x14ac:dyDescent="0.35"/>
    <row r="442" customFormat="1" ht="15.75" customHeight="1" x14ac:dyDescent="0.35"/>
    <row r="443" customFormat="1" ht="15.75" customHeight="1" x14ac:dyDescent="0.35"/>
    <row r="444" customFormat="1" ht="15.75" customHeight="1" x14ac:dyDescent="0.35"/>
    <row r="445" customFormat="1" ht="15.75" customHeight="1" x14ac:dyDescent="0.35"/>
    <row r="446" customFormat="1" ht="15.75" customHeight="1" x14ac:dyDescent="0.35"/>
    <row r="447" customFormat="1" ht="15.75" customHeight="1" x14ac:dyDescent="0.35"/>
    <row r="448" customFormat="1" ht="15.75" customHeight="1" x14ac:dyDescent="0.35"/>
    <row r="449" customFormat="1" ht="15.75" customHeight="1" x14ac:dyDescent="0.35"/>
    <row r="450" customFormat="1" ht="15.75" customHeight="1" x14ac:dyDescent="0.35"/>
    <row r="451" customFormat="1" ht="15.75" customHeight="1" x14ac:dyDescent="0.35"/>
    <row r="452" customFormat="1" ht="15.75" customHeight="1" x14ac:dyDescent="0.35"/>
    <row r="453" customFormat="1" ht="15.75" customHeight="1" x14ac:dyDescent="0.35"/>
    <row r="454" customFormat="1" ht="15.75" customHeight="1" x14ac:dyDescent="0.35"/>
    <row r="455" customFormat="1" ht="15.75" customHeight="1" x14ac:dyDescent="0.35"/>
    <row r="456" customFormat="1" ht="15.75" customHeight="1" x14ac:dyDescent="0.35"/>
    <row r="457" customFormat="1" ht="15.75" customHeight="1" x14ac:dyDescent="0.35"/>
    <row r="458" customFormat="1" ht="15.75" customHeight="1" x14ac:dyDescent="0.35"/>
    <row r="459" customFormat="1" ht="15.75" customHeight="1" x14ac:dyDescent="0.35"/>
    <row r="460" customFormat="1" ht="15.75" customHeight="1" x14ac:dyDescent="0.35"/>
    <row r="461" customFormat="1" ht="15.75" customHeight="1" x14ac:dyDescent="0.35"/>
    <row r="462" customFormat="1" ht="15.75" customHeight="1" x14ac:dyDescent="0.35"/>
    <row r="463" customFormat="1" ht="15.75" customHeight="1" x14ac:dyDescent="0.35"/>
    <row r="464" customFormat="1" ht="15.75" customHeight="1" x14ac:dyDescent="0.35"/>
    <row r="465" customFormat="1" ht="15.75" customHeight="1" x14ac:dyDescent="0.35"/>
    <row r="466" customFormat="1" ht="15.75" customHeight="1" x14ac:dyDescent="0.35"/>
    <row r="467" customFormat="1" ht="15.75" customHeight="1" x14ac:dyDescent="0.35"/>
    <row r="468" customFormat="1" ht="15.75" customHeight="1" x14ac:dyDescent="0.35"/>
    <row r="469" customFormat="1" ht="15.75" customHeight="1" x14ac:dyDescent="0.35"/>
    <row r="470" customFormat="1" ht="15.75" customHeight="1" x14ac:dyDescent="0.35"/>
    <row r="471" customFormat="1" ht="15.75" customHeight="1" x14ac:dyDescent="0.35"/>
    <row r="472" customFormat="1" ht="15.75" customHeight="1" x14ac:dyDescent="0.35"/>
    <row r="473" customFormat="1" ht="15.75" customHeight="1" x14ac:dyDescent="0.35"/>
    <row r="474" customFormat="1" ht="15.75" customHeight="1" x14ac:dyDescent="0.35"/>
    <row r="475" customFormat="1" ht="15.75" customHeight="1" x14ac:dyDescent="0.35"/>
    <row r="476" customFormat="1" ht="15.75" customHeight="1" x14ac:dyDescent="0.35"/>
    <row r="477" customFormat="1" ht="15.75" customHeight="1" x14ac:dyDescent="0.35"/>
    <row r="478" customFormat="1" ht="15.75" customHeight="1" x14ac:dyDescent="0.35"/>
    <row r="479" customFormat="1" ht="15.75" customHeight="1" x14ac:dyDescent="0.35"/>
    <row r="480" customFormat="1" ht="15.75" customHeight="1" x14ac:dyDescent="0.35"/>
    <row r="481" customFormat="1" ht="15.75" customHeight="1" x14ac:dyDescent="0.35"/>
    <row r="482" customFormat="1" ht="15.75" customHeight="1" x14ac:dyDescent="0.35"/>
    <row r="483" customFormat="1" ht="15.75" customHeight="1" x14ac:dyDescent="0.35"/>
    <row r="484" customFormat="1" ht="15.75" customHeight="1" x14ac:dyDescent="0.35"/>
    <row r="485" customFormat="1" ht="15.75" customHeight="1" x14ac:dyDescent="0.35"/>
    <row r="486" customFormat="1" ht="15.75" customHeight="1" x14ac:dyDescent="0.35"/>
    <row r="487" customFormat="1" ht="15.75" customHeight="1" x14ac:dyDescent="0.35"/>
    <row r="488" customFormat="1" ht="15.75" customHeight="1" x14ac:dyDescent="0.35"/>
    <row r="489" customFormat="1" ht="15.75" customHeight="1" x14ac:dyDescent="0.35"/>
    <row r="490" customFormat="1" ht="15.75" customHeight="1" x14ac:dyDescent="0.35"/>
    <row r="491" customFormat="1" ht="15.75" customHeight="1" x14ac:dyDescent="0.35"/>
    <row r="492" customFormat="1" ht="15.75" customHeight="1" x14ac:dyDescent="0.35"/>
    <row r="493" customFormat="1" ht="15.75" customHeight="1" x14ac:dyDescent="0.35"/>
    <row r="494" customFormat="1" ht="15.75" customHeight="1" x14ac:dyDescent="0.35"/>
    <row r="495" customFormat="1" ht="15.75" customHeight="1" x14ac:dyDescent="0.35"/>
    <row r="496" customFormat="1" ht="15.75" customHeight="1" x14ac:dyDescent="0.35"/>
    <row r="497" customFormat="1" ht="15.75" customHeight="1" x14ac:dyDescent="0.35"/>
    <row r="498" customFormat="1" ht="15.75" customHeight="1" x14ac:dyDescent="0.35"/>
    <row r="499" customFormat="1" ht="15.75" customHeight="1" x14ac:dyDescent="0.35"/>
    <row r="500" customFormat="1" ht="15.75" customHeight="1" x14ac:dyDescent="0.35"/>
    <row r="501" customFormat="1" ht="15.75" customHeight="1" x14ac:dyDescent="0.35"/>
    <row r="502" customFormat="1" ht="15.75" customHeight="1" x14ac:dyDescent="0.35"/>
    <row r="503" customFormat="1" ht="15.75" customHeight="1" x14ac:dyDescent="0.35"/>
    <row r="504" customFormat="1" ht="15.75" customHeight="1" x14ac:dyDescent="0.35"/>
    <row r="505" customFormat="1" ht="15.75" customHeight="1" x14ac:dyDescent="0.35"/>
    <row r="506" customFormat="1" ht="15.75" customHeight="1" x14ac:dyDescent="0.35"/>
    <row r="507" customFormat="1" ht="15.75" customHeight="1" x14ac:dyDescent="0.35"/>
    <row r="508" customFormat="1" ht="15.75" customHeight="1" x14ac:dyDescent="0.35"/>
    <row r="509" customFormat="1" ht="15.75" customHeight="1" x14ac:dyDescent="0.35"/>
    <row r="510" customFormat="1" ht="15.75" customHeight="1" x14ac:dyDescent="0.35"/>
    <row r="511" customFormat="1" ht="15.75" customHeight="1" x14ac:dyDescent="0.35"/>
    <row r="512" customFormat="1" ht="15.75" customHeight="1" x14ac:dyDescent="0.35"/>
    <row r="513" customFormat="1" ht="15.75" customHeight="1" x14ac:dyDescent="0.35"/>
    <row r="514" customFormat="1" ht="15.75" customHeight="1" x14ac:dyDescent="0.35"/>
    <row r="515" customFormat="1" ht="15.75" customHeight="1" x14ac:dyDescent="0.35"/>
    <row r="516" customFormat="1" ht="15.75" customHeight="1" x14ac:dyDescent="0.35"/>
    <row r="517" customFormat="1" ht="15.75" customHeight="1" x14ac:dyDescent="0.35"/>
    <row r="518" customFormat="1" ht="15.75" customHeight="1" x14ac:dyDescent="0.35"/>
    <row r="519" customFormat="1" ht="15.75" customHeight="1" x14ac:dyDescent="0.35"/>
    <row r="520" customFormat="1" ht="15.75" customHeight="1" x14ac:dyDescent="0.35"/>
    <row r="521" customFormat="1" ht="15.75" customHeight="1" x14ac:dyDescent="0.35"/>
    <row r="522" customFormat="1" ht="15.75" customHeight="1" x14ac:dyDescent="0.35"/>
    <row r="523" customFormat="1" ht="15.75" customHeight="1" x14ac:dyDescent="0.35"/>
    <row r="524" customFormat="1" ht="15.75" customHeight="1" x14ac:dyDescent="0.35"/>
    <row r="525" customFormat="1" ht="15.75" customHeight="1" x14ac:dyDescent="0.35"/>
    <row r="526" customFormat="1" ht="15.75" customHeight="1" x14ac:dyDescent="0.35"/>
    <row r="527" customFormat="1" ht="15.75" customHeight="1" x14ac:dyDescent="0.35"/>
    <row r="528" customFormat="1" ht="15.75" customHeight="1" x14ac:dyDescent="0.35"/>
    <row r="529" customFormat="1" ht="15.75" customHeight="1" x14ac:dyDescent="0.35"/>
    <row r="530" customFormat="1" ht="15.75" customHeight="1" x14ac:dyDescent="0.35"/>
    <row r="531" customFormat="1" ht="15.75" customHeight="1" x14ac:dyDescent="0.35"/>
    <row r="532" customFormat="1" ht="15.75" customHeight="1" x14ac:dyDescent="0.35"/>
    <row r="533" customFormat="1" ht="15.75" customHeight="1" x14ac:dyDescent="0.35"/>
    <row r="534" customFormat="1" ht="15.75" customHeight="1" x14ac:dyDescent="0.35"/>
    <row r="535" customFormat="1" ht="15.75" customHeight="1" x14ac:dyDescent="0.35"/>
    <row r="536" customFormat="1" ht="15.75" customHeight="1" x14ac:dyDescent="0.35"/>
    <row r="537" customFormat="1" ht="15.75" customHeight="1" x14ac:dyDescent="0.35"/>
    <row r="538" customFormat="1" ht="15.75" customHeight="1" x14ac:dyDescent="0.35"/>
    <row r="539" customFormat="1" ht="15.75" customHeight="1" x14ac:dyDescent="0.35"/>
    <row r="540" customFormat="1" ht="15.75" customHeight="1" x14ac:dyDescent="0.35"/>
    <row r="541" customFormat="1" ht="15.75" customHeight="1" x14ac:dyDescent="0.35"/>
    <row r="542" customFormat="1" ht="15.75" customHeight="1" x14ac:dyDescent="0.35"/>
    <row r="543" customFormat="1" ht="15.75" customHeight="1" x14ac:dyDescent="0.35"/>
    <row r="544" customFormat="1" ht="15.75" customHeight="1" x14ac:dyDescent="0.35"/>
    <row r="545" customFormat="1" ht="15.75" customHeight="1" x14ac:dyDescent="0.35"/>
    <row r="546" customFormat="1" ht="15.75" customHeight="1" x14ac:dyDescent="0.35"/>
    <row r="547" customFormat="1" ht="15.75" customHeight="1" x14ac:dyDescent="0.35"/>
    <row r="548" customFormat="1" ht="15.75" customHeight="1" x14ac:dyDescent="0.35"/>
    <row r="549" customFormat="1" ht="15.75" customHeight="1" x14ac:dyDescent="0.35"/>
    <row r="550" customFormat="1" ht="15.75" customHeight="1" x14ac:dyDescent="0.35"/>
    <row r="551" customFormat="1" ht="15.75" customHeight="1" x14ac:dyDescent="0.35"/>
    <row r="552" customFormat="1" ht="15.75" customHeight="1" x14ac:dyDescent="0.35"/>
    <row r="553" customFormat="1" ht="15.75" customHeight="1" x14ac:dyDescent="0.35"/>
    <row r="554" customFormat="1" ht="15.75" customHeight="1" x14ac:dyDescent="0.35"/>
    <row r="555" customFormat="1" ht="15.75" customHeight="1" x14ac:dyDescent="0.35"/>
    <row r="556" customFormat="1" ht="15.75" customHeight="1" x14ac:dyDescent="0.35"/>
    <row r="557" customFormat="1" ht="15.75" customHeight="1" x14ac:dyDescent="0.35"/>
    <row r="558" customFormat="1" ht="15.75" customHeight="1" x14ac:dyDescent="0.35"/>
    <row r="559" customFormat="1" ht="15.75" customHeight="1" x14ac:dyDescent="0.35"/>
    <row r="560" customFormat="1" ht="15.75" customHeight="1" x14ac:dyDescent="0.35"/>
    <row r="561" customFormat="1" ht="15.75" customHeight="1" x14ac:dyDescent="0.35"/>
    <row r="562" customFormat="1" ht="15.75" customHeight="1" x14ac:dyDescent="0.35"/>
    <row r="563" customFormat="1" ht="15.75" customHeight="1" x14ac:dyDescent="0.35"/>
    <row r="564" customFormat="1" ht="15.75" customHeight="1" x14ac:dyDescent="0.35"/>
    <row r="565" customFormat="1" ht="15.75" customHeight="1" x14ac:dyDescent="0.35"/>
    <row r="566" customFormat="1" ht="15.75" customHeight="1" x14ac:dyDescent="0.35"/>
    <row r="567" customFormat="1" ht="15.75" customHeight="1" x14ac:dyDescent="0.35"/>
    <row r="568" customFormat="1" ht="15.75" customHeight="1" x14ac:dyDescent="0.35"/>
    <row r="569" customFormat="1" ht="15.75" customHeight="1" x14ac:dyDescent="0.35"/>
    <row r="570" customFormat="1" ht="15.75" customHeight="1" x14ac:dyDescent="0.35"/>
    <row r="571" customFormat="1" ht="15.75" customHeight="1" x14ac:dyDescent="0.35"/>
    <row r="572" customFormat="1" ht="15.75" customHeight="1" x14ac:dyDescent="0.35"/>
    <row r="573" customFormat="1" ht="15.75" customHeight="1" x14ac:dyDescent="0.35"/>
    <row r="574" customFormat="1" ht="15.75" customHeight="1" x14ac:dyDescent="0.35"/>
    <row r="575" customFormat="1" ht="15.75" customHeight="1" x14ac:dyDescent="0.35"/>
    <row r="576" customFormat="1" ht="15.75" customHeight="1" x14ac:dyDescent="0.35"/>
    <row r="577" customFormat="1" ht="15.75" customHeight="1" x14ac:dyDescent="0.35"/>
    <row r="578" customFormat="1" ht="15.75" customHeight="1" x14ac:dyDescent="0.35"/>
    <row r="579" customFormat="1" ht="15.75" customHeight="1" x14ac:dyDescent="0.35"/>
    <row r="580" customFormat="1" ht="15.75" customHeight="1" x14ac:dyDescent="0.35"/>
    <row r="581" customFormat="1" ht="15.75" customHeight="1" x14ac:dyDescent="0.35"/>
    <row r="582" customFormat="1" ht="15.75" customHeight="1" x14ac:dyDescent="0.35"/>
    <row r="583" customFormat="1" ht="15.75" customHeight="1" x14ac:dyDescent="0.35"/>
    <row r="584" customFormat="1" ht="15.75" customHeight="1" x14ac:dyDescent="0.35"/>
    <row r="585" customFormat="1" ht="15.75" customHeight="1" x14ac:dyDescent="0.35"/>
    <row r="586" customFormat="1" ht="15.75" customHeight="1" x14ac:dyDescent="0.35"/>
    <row r="587" customFormat="1" ht="15.75" customHeight="1" x14ac:dyDescent="0.35"/>
    <row r="588" customFormat="1" ht="15.75" customHeight="1" x14ac:dyDescent="0.35"/>
    <row r="589" customFormat="1" ht="15.75" customHeight="1" x14ac:dyDescent="0.35"/>
    <row r="590" customFormat="1" ht="15.75" customHeight="1" x14ac:dyDescent="0.35"/>
    <row r="591" customFormat="1" ht="15.75" customHeight="1" x14ac:dyDescent="0.35"/>
    <row r="592" customFormat="1" ht="15.75" customHeight="1" x14ac:dyDescent="0.35"/>
    <row r="593" customFormat="1" ht="15.75" customHeight="1" x14ac:dyDescent="0.35"/>
    <row r="594" customFormat="1" ht="15.75" customHeight="1" x14ac:dyDescent="0.35"/>
    <row r="595" customFormat="1" ht="15.75" customHeight="1" x14ac:dyDescent="0.35"/>
    <row r="596" customFormat="1" ht="15.75" customHeight="1" x14ac:dyDescent="0.35"/>
    <row r="597" customFormat="1" ht="15.75" customHeight="1" x14ac:dyDescent="0.35"/>
    <row r="598" customFormat="1" ht="15.75" customHeight="1" x14ac:dyDescent="0.35"/>
    <row r="599" customFormat="1" ht="15.75" customHeight="1" x14ac:dyDescent="0.35"/>
    <row r="600" customFormat="1" ht="15.75" customHeight="1" x14ac:dyDescent="0.35"/>
    <row r="601" customFormat="1" ht="15.75" customHeight="1" x14ac:dyDescent="0.35"/>
    <row r="602" customFormat="1" ht="15.75" customHeight="1" x14ac:dyDescent="0.35"/>
    <row r="603" customFormat="1" ht="15.75" customHeight="1" x14ac:dyDescent="0.35"/>
    <row r="604" customFormat="1" ht="15.75" customHeight="1" x14ac:dyDescent="0.35"/>
    <row r="605" customFormat="1" ht="15.75" customHeight="1" x14ac:dyDescent="0.35"/>
    <row r="606" customFormat="1" ht="15.75" customHeight="1" x14ac:dyDescent="0.35"/>
    <row r="607" customFormat="1" ht="15.75" customHeight="1" x14ac:dyDescent="0.35"/>
    <row r="608" customFormat="1" ht="15.75" customHeight="1" x14ac:dyDescent="0.35"/>
    <row r="609" customFormat="1" ht="15.75" customHeight="1" x14ac:dyDescent="0.35"/>
    <row r="610" customFormat="1" ht="15.75" customHeight="1" x14ac:dyDescent="0.35"/>
    <row r="611" customFormat="1" ht="15.75" customHeight="1" x14ac:dyDescent="0.35"/>
    <row r="612" customFormat="1" ht="15.75" customHeight="1" x14ac:dyDescent="0.35"/>
    <row r="613" customFormat="1" ht="15.75" customHeight="1" x14ac:dyDescent="0.35"/>
    <row r="614" customFormat="1" ht="15.75" customHeight="1" x14ac:dyDescent="0.35"/>
    <row r="615" customFormat="1" ht="15.75" customHeight="1" x14ac:dyDescent="0.35"/>
    <row r="616" customFormat="1" ht="15.75" customHeight="1" x14ac:dyDescent="0.35"/>
    <row r="617" customFormat="1" ht="15.75" customHeight="1" x14ac:dyDescent="0.35"/>
    <row r="618" customFormat="1" ht="15.75" customHeight="1" x14ac:dyDescent="0.35"/>
    <row r="619" customFormat="1" ht="15.75" customHeight="1" x14ac:dyDescent="0.35"/>
    <row r="620" customFormat="1" ht="15.75" customHeight="1" x14ac:dyDescent="0.35"/>
    <row r="621" customFormat="1" ht="15.75" customHeight="1" x14ac:dyDescent="0.35"/>
    <row r="622" customFormat="1" ht="15.75" customHeight="1" x14ac:dyDescent="0.35"/>
    <row r="623" customFormat="1" ht="15.75" customHeight="1" x14ac:dyDescent="0.35"/>
    <row r="624" customFormat="1" ht="15.75" customHeight="1" x14ac:dyDescent="0.35"/>
    <row r="625" customFormat="1" ht="15.75" customHeight="1" x14ac:dyDescent="0.35"/>
    <row r="626" customFormat="1" ht="15.75" customHeight="1" x14ac:dyDescent="0.35"/>
    <row r="627" customFormat="1" ht="15.75" customHeight="1" x14ac:dyDescent="0.35"/>
    <row r="628" customFormat="1" ht="15.75" customHeight="1" x14ac:dyDescent="0.35"/>
    <row r="629" customFormat="1" ht="15.75" customHeight="1" x14ac:dyDescent="0.35"/>
    <row r="630" customFormat="1" ht="15.75" customHeight="1" x14ac:dyDescent="0.35"/>
    <row r="631" customFormat="1" ht="15.75" customHeight="1" x14ac:dyDescent="0.35"/>
    <row r="632" customFormat="1" ht="15.75" customHeight="1" x14ac:dyDescent="0.35"/>
    <row r="633" customFormat="1" ht="15.75" customHeight="1" x14ac:dyDescent="0.35"/>
    <row r="634" customFormat="1" ht="15.75" customHeight="1" x14ac:dyDescent="0.35"/>
    <row r="635" customFormat="1" ht="15.75" customHeight="1" x14ac:dyDescent="0.35"/>
    <row r="636" customFormat="1" ht="15.75" customHeight="1" x14ac:dyDescent="0.35"/>
    <row r="637" customFormat="1" ht="15.75" customHeight="1" x14ac:dyDescent="0.35"/>
    <row r="638" customFormat="1" ht="15.75" customHeight="1" x14ac:dyDescent="0.35"/>
    <row r="639" customFormat="1" ht="15.75" customHeight="1" x14ac:dyDescent="0.35"/>
    <row r="640" customFormat="1" ht="15.75" customHeight="1" x14ac:dyDescent="0.35"/>
    <row r="641" customFormat="1" ht="15.75" customHeight="1" x14ac:dyDescent="0.35"/>
    <row r="642" customFormat="1" ht="15.75" customHeight="1" x14ac:dyDescent="0.35"/>
    <row r="643" customFormat="1" ht="15.75" customHeight="1" x14ac:dyDescent="0.35"/>
    <row r="644" customFormat="1" ht="15.75" customHeight="1" x14ac:dyDescent="0.35"/>
    <row r="645" customFormat="1" ht="15.75" customHeight="1" x14ac:dyDescent="0.35"/>
    <row r="646" customFormat="1" ht="15.75" customHeight="1" x14ac:dyDescent="0.35"/>
    <row r="647" customFormat="1" ht="15.75" customHeight="1" x14ac:dyDescent="0.35"/>
    <row r="648" customFormat="1" ht="15.75" customHeight="1" x14ac:dyDescent="0.35"/>
    <row r="649" customFormat="1" ht="15.75" customHeight="1" x14ac:dyDescent="0.35"/>
    <row r="650" customFormat="1" ht="15.75" customHeight="1" x14ac:dyDescent="0.35"/>
    <row r="651" customFormat="1" ht="15.75" customHeight="1" x14ac:dyDescent="0.35"/>
    <row r="652" customFormat="1" ht="15.75" customHeight="1" x14ac:dyDescent="0.35"/>
    <row r="653" customFormat="1" ht="15.75" customHeight="1" x14ac:dyDescent="0.35"/>
    <row r="654" customFormat="1" ht="15.75" customHeight="1" x14ac:dyDescent="0.35"/>
    <row r="655" customFormat="1" ht="15.75" customHeight="1" x14ac:dyDescent="0.35"/>
    <row r="656" customFormat="1" ht="15.75" customHeight="1" x14ac:dyDescent="0.35"/>
    <row r="657" customFormat="1" ht="15.75" customHeight="1" x14ac:dyDescent="0.35"/>
    <row r="658" customFormat="1" ht="15.75" customHeight="1" x14ac:dyDescent="0.35"/>
    <row r="659" customFormat="1" ht="15.75" customHeight="1" x14ac:dyDescent="0.35"/>
    <row r="660" customFormat="1" ht="15.75" customHeight="1" x14ac:dyDescent="0.35"/>
    <row r="661" customFormat="1" ht="15.75" customHeight="1" x14ac:dyDescent="0.35"/>
    <row r="662" customFormat="1" ht="15.75" customHeight="1" x14ac:dyDescent="0.35"/>
    <row r="663" customFormat="1" ht="15.75" customHeight="1" x14ac:dyDescent="0.35"/>
    <row r="664" customFormat="1" ht="15.75" customHeight="1" x14ac:dyDescent="0.35"/>
    <row r="665" customFormat="1" ht="15.75" customHeight="1" x14ac:dyDescent="0.35"/>
    <row r="666" customFormat="1" ht="15.75" customHeight="1" x14ac:dyDescent="0.35"/>
    <row r="667" customFormat="1" ht="15.75" customHeight="1" x14ac:dyDescent="0.35"/>
    <row r="668" customFormat="1" ht="15.75" customHeight="1" x14ac:dyDescent="0.35"/>
    <row r="669" customFormat="1" ht="15.75" customHeight="1" x14ac:dyDescent="0.35"/>
    <row r="670" customFormat="1" ht="15.75" customHeight="1" x14ac:dyDescent="0.35"/>
    <row r="671" customFormat="1" ht="15.75" customHeight="1" x14ac:dyDescent="0.35"/>
    <row r="672" customFormat="1" ht="15.75" customHeight="1" x14ac:dyDescent="0.35"/>
    <row r="673" customFormat="1" ht="15.75" customHeight="1" x14ac:dyDescent="0.35"/>
    <row r="674" customFormat="1" ht="15.75" customHeight="1" x14ac:dyDescent="0.35"/>
    <row r="675" customFormat="1" ht="15.75" customHeight="1" x14ac:dyDescent="0.35"/>
    <row r="676" customFormat="1" ht="15.75" customHeight="1" x14ac:dyDescent="0.35"/>
    <row r="677" customFormat="1" ht="15.75" customHeight="1" x14ac:dyDescent="0.35"/>
    <row r="678" customFormat="1" ht="15.75" customHeight="1" x14ac:dyDescent="0.35"/>
    <row r="679" customFormat="1" ht="15.75" customHeight="1" x14ac:dyDescent="0.35"/>
    <row r="680" customFormat="1" ht="15.75" customHeight="1" x14ac:dyDescent="0.35"/>
    <row r="681" customFormat="1" ht="15.75" customHeight="1" x14ac:dyDescent="0.35"/>
    <row r="682" customFormat="1" ht="15.75" customHeight="1" x14ac:dyDescent="0.35"/>
    <row r="683" customFormat="1" ht="15.75" customHeight="1" x14ac:dyDescent="0.35"/>
    <row r="684" customFormat="1" ht="15.75" customHeight="1" x14ac:dyDescent="0.35"/>
    <row r="685" customFormat="1" ht="15.75" customHeight="1" x14ac:dyDescent="0.35"/>
    <row r="686" customFormat="1" ht="15.75" customHeight="1" x14ac:dyDescent="0.35"/>
    <row r="687" customFormat="1" ht="15.75" customHeight="1" x14ac:dyDescent="0.35"/>
    <row r="688" customFormat="1" ht="15.75" customHeight="1" x14ac:dyDescent="0.35"/>
    <row r="689" customFormat="1" ht="15.75" customHeight="1" x14ac:dyDescent="0.35"/>
    <row r="690" customFormat="1" ht="15.75" customHeight="1" x14ac:dyDescent="0.35"/>
    <row r="691" customFormat="1" ht="15.75" customHeight="1" x14ac:dyDescent="0.35"/>
    <row r="692" customFormat="1" ht="15.75" customHeight="1" x14ac:dyDescent="0.35"/>
    <row r="693" customFormat="1" ht="15.75" customHeight="1" x14ac:dyDescent="0.35"/>
    <row r="694" customFormat="1" ht="15.75" customHeight="1" x14ac:dyDescent="0.35"/>
    <row r="695" customFormat="1" ht="15.75" customHeight="1" x14ac:dyDescent="0.35"/>
    <row r="696" customFormat="1" ht="15.75" customHeight="1" x14ac:dyDescent="0.35"/>
    <row r="697" customFormat="1" ht="15.75" customHeight="1" x14ac:dyDescent="0.35"/>
    <row r="698" customFormat="1" ht="15.75" customHeight="1" x14ac:dyDescent="0.35"/>
    <row r="699" customFormat="1" ht="15.75" customHeight="1" x14ac:dyDescent="0.35"/>
    <row r="700" customFormat="1" ht="15.75" customHeight="1" x14ac:dyDescent="0.35"/>
    <row r="701" customFormat="1" ht="15.75" customHeight="1" x14ac:dyDescent="0.35"/>
    <row r="702" customFormat="1" ht="15.75" customHeight="1" x14ac:dyDescent="0.35"/>
    <row r="703" customFormat="1" ht="15.75" customHeight="1" x14ac:dyDescent="0.35"/>
    <row r="704" customFormat="1" ht="15.75" customHeight="1" x14ac:dyDescent="0.35"/>
    <row r="705" customFormat="1" ht="15.75" customHeight="1" x14ac:dyDescent="0.35"/>
    <row r="706" customFormat="1" ht="15.75" customHeight="1" x14ac:dyDescent="0.35"/>
    <row r="707" customFormat="1" ht="15.75" customHeight="1" x14ac:dyDescent="0.35"/>
    <row r="708" customFormat="1" ht="15.75" customHeight="1" x14ac:dyDescent="0.35"/>
    <row r="709" customFormat="1" ht="15.75" customHeight="1" x14ac:dyDescent="0.35"/>
    <row r="710" customFormat="1" ht="15.75" customHeight="1" x14ac:dyDescent="0.35"/>
    <row r="711" customFormat="1" ht="15.75" customHeight="1" x14ac:dyDescent="0.35"/>
    <row r="712" customFormat="1" ht="15.75" customHeight="1" x14ac:dyDescent="0.35"/>
    <row r="713" customFormat="1" ht="15.75" customHeight="1" x14ac:dyDescent="0.35"/>
    <row r="714" customFormat="1" ht="15.75" customHeight="1" x14ac:dyDescent="0.35"/>
    <row r="715" customFormat="1" ht="15.75" customHeight="1" x14ac:dyDescent="0.35"/>
    <row r="716" customFormat="1" ht="15.75" customHeight="1" x14ac:dyDescent="0.35"/>
    <row r="717" customFormat="1" ht="15.75" customHeight="1" x14ac:dyDescent="0.35"/>
    <row r="718" customFormat="1" ht="15.75" customHeight="1" x14ac:dyDescent="0.35"/>
    <row r="719" customFormat="1" ht="15.75" customHeight="1" x14ac:dyDescent="0.35"/>
    <row r="720" customFormat="1" ht="15.75" customHeight="1" x14ac:dyDescent="0.35"/>
    <row r="721" customFormat="1" ht="15.75" customHeight="1" x14ac:dyDescent="0.35"/>
    <row r="722" customFormat="1" ht="15.75" customHeight="1" x14ac:dyDescent="0.35"/>
    <row r="723" customFormat="1" ht="15.75" customHeight="1" x14ac:dyDescent="0.35"/>
    <row r="724" customFormat="1" ht="15.75" customHeight="1" x14ac:dyDescent="0.35"/>
    <row r="725" customFormat="1" ht="15.75" customHeight="1" x14ac:dyDescent="0.35"/>
    <row r="726" customFormat="1" ht="15.75" customHeight="1" x14ac:dyDescent="0.35"/>
    <row r="727" customFormat="1" ht="15.75" customHeight="1" x14ac:dyDescent="0.35"/>
    <row r="728" customFormat="1" ht="15.75" customHeight="1" x14ac:dyDescent="0.35"/>
    <row r="729" customFormat="1" ht="15.75" customHeight="1" x14ac:dyDescent="0.35"/>
    <row r="730" customFormat="1" ht="15.75" customHeight="1" x14ac:dyDescent="0.35"/>
    <row r="731" customFormat="1" ht="15.75" customHeight="1" x14ac:dyDescent="0.35"/>
    <row r="732" customFormat="1" ht="15.75" customHeight="1" x14ac:dyDescent="0.35"/>
    <row r="733" customFormat="1" ht="15.75" customHeight="1" x14ac:dyDescent="0.35"/>
    <row r="734" customFormat="1" ht="15.75" customHeight="1" x14ac:dyDescent="0.35"/>
    <row r="735" customFormat="1" ht="15.75" customHeight="1" x14ac:dyDescent="0.35"/>
    <row r="736" customFormat="1" ht="15.75" customHeight="1" x14ac:dyDescent="0.35"/>
    <row r="737" customFormat="1" ht="15.75" customHeight="1" x14ac:dyDescent="0.35"/>
    <row r="738" customFormat="1" ht="15.75" customHeight="1" x14ac:dyDescent="0.35"/>
    <row r="739" customFormat="1" ht="15.75" customHeight="1" x14ac:dyDescent="0.35"/>
    <row r="740" customFormat="1" ht="15.75" customHeight="1" x14ac:dyDescent="0.35"/>
    <row r="741" customFormat="1" ht="15.75" customHeight="1" x14ac:dyDescent="0.35"/>
    <row r="742" customFormat="1" ht="15.75" customHeight="1" x14ac:dyDescent="0.35"/>
    <row r="743" customFormat="1" ht="15.75" customHeight="1" x14ac:dyDescent="0.35"/>
    <row r="744" customFormat="1" ht="15.75" customHeight="1" x14ac:dyDescent="0.35"/>
    <row r="745" customFormat="1" ht="15.75" customHeight="1" x14ac:dyDescent="0.35"/>
    <row r="746" customFormat="1" ht="15.75" customHeight="1" x14ac:dyDescent="0.35"/>
    <row r="747" customFormat="1" ht="15.75" customHeight="1" x14ac:dyDescent="0.35"/>
    <row r="748" customFormat="1" ht="15.75" customHeight="1" x14ac:dyDescent="0.35"/>
    <row r="749" customFormat="1" ht="15.75" customHeight="1" x14ac:dyDescent="0.35"/>
    <row r="750" customFormat="1" ht="15.75" customHeight="1" x14ac:dyDescent="0.35"/>
    <row r="751" customFormat="1" ht="15.75" customHeight="1" x14ac:dyDescent="0.35"/>
    <row r="752" customFormat="1" ht="15.75" customHeight="1" x14ac:dyDescent="0.35"/>
    <row r="753" customFormat="1" ht="15.75" customHeight="1" x14ac:dyDescent="0.35"/>
    <row r="754" customFormat="1" ht="15.75" customHeight="1" x14ac:dyDescent="0.35"/>
    <row r="755" customFormat="1" ht="15.75" customHeight="1" x14ac:dyDescent="0.35"/>
    <row r="756" customFormat="1" ht="15.75" customHeight="1" x14ac:dyDescent="0.35"/>
    <row r="757" customFormat="1" ht="15.75" customHeight="1" x14ac:dyDescent="0.35"/>
    <row r="758" customFormat="1" ht="15.75" customHeight="1" x14ac:dyDescent="0.35"/>
    <row r="759" customFormat="1" ht="15.75" customHeight="1" x14ac:dyDescent="0.35"/>
    <row r="760" customFormat="1" ht="15.75" customHeight="1" x14ac:dyDescent="0.35"/>
    <row r="761" customFormat="1" ht="15.75" customHeight="1" x14ac:dyDescent="0.35"/>
    <row r="762" customFormat="1" ht="15.75" customHeight="1" x14ac:dyDescent="0.35"/>
    <row r="763" customFormat="1" ht="15.75" customHeight="1" x14ac:dyDescent="0.35"/>
    <row r="764" customFormat="1" ht="15.75" customHeight="1" x14ac:dyDescent="0.35"/>
    <row r="765" customFormat="1" ht="15.75" customHeight="1" x14ac:dyDescent="0.35"/>
    <row r="766" customFormat="1" ht="15.75" customHeight="1" x14ac:dyDescent="0.35"/>
    <row r="767" customFormat="1" ht="15.75" customHeight="1" x14ac:dyDescent="0.35"/>
    <row r="768" customFormat="1" ht="15.75" customHeight="1" x14ac:dyDescent="0.35"/>
    <row r="769" customFormat="1" ht="15.75" customHeight="1" x14ac:dyDescent="0.35"/>
    <row r="770" customFormat="1" ht="15.75" customHeight="1" x14ac:dyDescent="0.35"/>
    <row r="771" customFormat="1" ht="15.75" customHeight="1" x14ac:dyDescent="0.35"/>
    <row r="772" customFormat="1" ht="15.75" customHeight="1" x14ac:dyDescent="0.35"/>
    <row r="773" customFormat="1" ht="15.75" customHeight="1" x14ac:dyDescent="0.35"/>
    <row r="774" customFormat="1" ht="15.75" customHeight="1" x14ac:dyDescent="0.35"/>
    <row r="775" customFormat="1" ht="15.75" customHeight="1" x14ac:dyDescent="0.35"/>
    <row r="776" customFormat="1" ht="15.75" customHeight="1" x14ac:dyDescent="0.35"/>
    <row r="777" customFormat="1" ht="15.75" customHeight="1" x14ac:dyDescent="0.35"/>
    <row r="778" customFormat="1" ht="15.75" customHeight="1" x14ac:dyDescent="0.35"/>
    <row r="779" customFormat="1" ht="15.75" customHeight="1" x14ac:dyDescent="0.35"/>
    <row r="780" customFormat="1" ht="15.75" customHeight="1" x14ac:dyDescent="0.35"/>
    <row r="781" customFormat="1" ht="15.75" customHeight="1" x14ac:dyDescent="0.35"/>
    <row r="782" customFormat="1" ht="15.75" customHeight="1" x14ac:dyDescent="0.35"/>
    <row r="783" customFormat="1" ht="15.75" customHeight="1" x14ac:dyDescent="0.35"/>
    <row r="784" customFormat="1" ht="15.75" customHeight="1" x14ac:dyDescent="0.35"/>
    <row r="785" customFormat="1" ht="15.75" customHeight="1" x14ac:dyDescent="0.35"/>
    <row r="786" customFormat="1" ht="15.75" customHeight="1" x14ac:dyDescent="0.35"/>
    <row r="787" customFormat="1" ht="15.75" customHeight="1" x14ac:dyDescent="0.35"/>
    <row r="788" customFormat="1" ht="15.75" customHeight="1" x14ac:dyDescent="0.35"/>
    <row r="789" customFormat="1" ht="15.75" customHeight="1" x14ac:dyDescent="0.35"/>
    <row r="790" customFormat="1" ht="15.75" customHeight="1" x14ac:dyDescent="0.35"/>
    <row r="791" customFormat="1" ht="15.75" customHeight="1" x14ac:dyDescent="0.35"/>
    <row r="792" customFormat="1" ht="15.75" customHeight="1" x14ac:dyDescent="0.35"/>
    <row r="793" customFormat="1" ht="15.75" customHeight="1" x14ac:dyDescent="0.35"/>
    <row r="794" customFormat="1" ht="15.75" customHeight="1" x14ac:dyDescent="0.35"/>
    <row r="795" customFormat="1" ht="15.75" customHeight="1" x14ac:dyDescent="0.35"/>
    <row r="796" customFormat="1" ht="15.75" customHeight="1" x14ac:dyDescent="0.35"/>
    <row r="797" customFormat="1" ht="15.75" customHeight="1" x14ac:dyDescent="0.35"/>
    <row r="798" customFormat="1" ht="15.75" customHeight="1" x14ac:dyDescent="0.35"/>
    <row r="799" customFormat="1" ht="15.75" customHeight="1" x14ac:dyDescent="0.35"/>
    <row r="800" customFormat="1" ht="15.75" customHeight="1" x14ac:dyDescent="0.35"/>
    <row r="801" customFormat="1" ht="15.75" customHeight="1" x14ac:dyDescent="0.35"/>
    <row r="802" customFormat="1" ht="15.75" customHeight="1" x14ac:dyDescent="0.35"/>
    <row r="803" customFormat="1" ht="15.75" customHeight="1" x14ac:dyDescent="0.35"/>
    <row r="804" customFormat="1" ht="15.75" customHeight="1" x14ac:dyDescent="0.35"/>
    <row r="805" customFormat="1" ht="15.75" customHeight="1" x14ac:dyDescent="0.35"/>
    <row r="806" customFormat="1" ht="15.75" customHeight="1" x14ac:dyDescent="0.35"/>
    <row r="807" customFormat="1" ht="15.75" customHeight="1" x14ac:dyDescent="0.35"/>
    <row r="808" customFormat="1" ht="15.75" customHeight="1" x14ac:dyDescent="0.35"/>
    <row r="809" customFormat="1" ht="15.75" customHeight="1" x14ac:dyDescent="0.35"/>
    <row r="810" customFormat="1" ht="15.75" customHeight="1" x14ac:dyDescent="0.35"/>
    <row r="811" customFormat="1" ht="15.75" customHeight="1" x14ac:dyDescent="0.35"/>
    <row r="812" customFormat="1" ht="15.75" customHeight="1" x14ac:dyDescent="0.35"/>
    <row r="813" customFormat="1" ht="15.75" customHeight="1" x14ac:dyDescent="0.35"/>
    <row r="814" customFormat="1" ht="15.75" customHeight="1" x14ac:dyDescent="0.35"/>
    <row r="815" customFormat="1" ht="15.75" customHeight="1" x14ac:dyDescent="0.35"/>
    <row r="816" customFormat="1" ht="15.75" customHeight="1" x14ac:dyDescent="0.35"/>
    <row r="817" customFormat="1" ht="15.75" customHeight="1" x14ac:dyDescent="0.35"/>
    <row r="818" customFormat="1" ht="15.75" customHeight="1" x14ac:dyDescent="0.35"/>
    <row r="819" customFormat="1" ht="15.75" customHeight="1" x14ac:dyDescent="0.35"/>
    <row r="820" customFormat="1" ht="15.75" customHeight="1" x14ac:dyDescent="0.35"/>
    <row r="821" customFormat="1" ht="15.75" customHeight="1" x14ac:dyDescent="0.35"/>
    <row r="822" customFormat="1" ht="15.75" customHeight="1" x14ac:dyDescent="0.35"/>
    <row r="823" customFormat="1" ht="15.75" customHeight="1" x14ac:dyDescent="0.35"/>
    <row r="824" customFormat="1" ht="15.75" customHeight="1" x14ac:dyDescent="0.35"/>
    <row r="825" customFormat="1" ht="15.75" customHeight="1" x14ac:dyDescent="0.35"/>
    <row r="826" customFormat="1" ht="15.75" customHeight="1" x14ac:dyDescent="0.35"/>
    <row r="827" customFormat="1" ht="15.75" customHeight="1" x14ac:dyDescent="0.35"/>
    <row r="828" customFormat="1" ht="15.75" customHeight="1" x14ac:dyDescent="0.35"/>
    <row r="829" customFormat="1" ht="15.75" customHeight="1" x14ac:dyDescent="0.35"/>
    <row r="830" customFormat="1" ht="15.75" customHeight="1" x14ac:dyDescent="0.35"/>
    <row r="831" customFormat="1" ht="15.75" customHeight="1" x14ac:dyDescent="0.35"/>
    <row r="832" customFormat="1" ht="15.75" customHeight="1" x14ac:dyDescent="0.35"/>
    <row r="833" customFormat="1" ht="15.75" customHeight="1" x14ac:dyDescent="0.35"/>
    <row r="834" customFormat="1" ht="15.75" customHeight="1" x14ac:dyDescent="0.35"/>
    <row r="835" customFormat="1" ht="15.75" customHeight="1" x14ac:dyDescent="0.35"/>
    <row r="836" customFormat="1" ht="15.75" customHeight="1" x14ac:dyDescent="0.35"/>
    <row r="837" customFormat="1" ht="15.75" customHeight="1" x14ac:dyDescent="0.35"/>
    <row r="838" customFormat="1" ht="15.75" customHeight="1" x14ac:dyDescent="0.35"/>
    <row r="839" customFormat="1" ht="15.75" customHeight="1" x14ac:dyDescent="0.35"/>
    <row r="840" customFormat="1" ht="15.75" customHeight="1" x14ac:dyDescent="0.35"/>
    <row r="841" customFormat="1" ht="15.75" customHeight="1" x14ac:dyDescent="0.35"/>
    <row r="842" customFormat="1" ht="15.75" customHeight="1" x14ac:dyDescent="0.35"/>
    <row r="843" customFormat="1" ht="15.75" customHeight="1" x14ac:dyDescent="0.35"/>
    <row r="844" customFormat="1" ht="15.75" customHeight="1" x14ac:dyDescent="0.35"/>
    <row r="845" customFormat="1" ht="15.75" customHeight="1" x14ac:dyDescent="0.35"/>
    <row r="846" customFormat="1" ht="15.75" customHeight="1" x14ac:dyDescent="0.35"/>
    <row r="847" customFormat="1" ht="15.75" customHeight="1" x14ac:dyDescent="0.35"/>
    <row r="848" customFormat="1" ht="15.75" customHeight="1" x14ac:dyDescent="0.35"/>
    <row r="849" customFormat="1" ht="15.75" customHeight="1" x14ac:dyDescent="0.35"/>
    <row r="850" customFormat="1" ht="15.75" customHeight="1" x14ac:dyDescent="0.35"/>
    <row r="851" customFormat="1" ht="15.75" customHeight="1" x14ac:dyDescent="0.35"/>
    <row r="852" customFormat="1" ht="15.75" customHeight="1" x14ac:dyDescent="0.35"/>
    <row r="853" customFormat="1" ht="15.75" customHeight="1" x14ac:dyDescent="0.35"/>
    <row r="854" customFormat="1" ht="15.75" customHeight="1" x14ac:dyDescent="0.35"/>
    <row r="855" customFormat="1" ht="15.75" customHeight="1" x14ac:dyDescent="0.35"/>
    <row r="856" customFormat="1" ht="15.75" customHeight="1" x14ac:dyDescent="0.35"/>
    <row r="857" customFormat="1" ht="15.75" customHeight="1" x14ac:dyDescent="0.35"/>
    <row r="858" customFormat="1" ht="15.75" customHeight="1" x14ac:dyDescent="0.35"/>
    <row r="859" customFormat="1" ht="15.75" customHeight="1" x14ac:dyDescent="0.35"/>
    <row r="860" customFormat="1" ht="15.75" customHeight="1" x14ac:dyDescent="0.35"/>
    <row r="861" customFormat="1" ht="15.75" customHeight="1" x14ac:dyDescent="0.35"/>
    <row r="862" customFormat="1" ht="15.75" customHeight="1" x14ac:dyDescent="0.35"/>
    <row r="863" customFormat="1" ht="15.75" customHeight="1" x14ac:dyDescent="0.35"/>
    <row r="864" customFormat="1" ht="15.75" customHeight="1" x14ac:dyDescent="0.35"/>
    <row r="865" customFormat="1" ht="15.75" customHeight="1" x14ac:dyDescent="0.35"/>
    <row r="866" customFormat="1" ht="15.75" customHeight="1" x14ac:dyDescent="0.35"/>
    <row r="867" customFormat="1" ht="15.75" customHeight="1" x14ac:dyDescent="0.35"/>
    <row r="868" customFormat="1" ht="15.75" customHeight="1" x14ac:dyDescent="0.35"/>
    <row r="869" customFormat="1" ht="15.75" customHeight="1" x14ac:dyDescent="0.35"/>
    <row r="870" customFormat="1" ht="15.75" customHeight="1" x14ac:dyDescent="0.35"/>
    <row r="871" customFormat="1" ht="15.75" customHeight="1" x14ac:dyDescent="0.35"/>
    <row r="872" customFormat="1" ht="15.75" customHeight="1" x14ac:dyDescent="0.35"/>
    <row r="873" customFormat="1" ht="15.75" customHeight="1" x14ac:dyDescent="0.35"/>
    <row r="874" customFormat="1" ht="15.75" customHeight="1" x14ac:dyDescent="0.35"/>
    <row r="875" customFormat="1" ht="15.75" customHeight="1" x14ac:dyDescent="0.35"/>
    <row r="876" customFormat="1" ht="15.75" customHeight="1" x14ac:dyDescent="0.35"/>
    <row r="877" customFormat="1" ht="15.75" customHeight="1" x14ac:dyDescent="0.35"/>
    <row r="878" customFormat="1" ht="15.75" customHeight="1" x14ac:dyDescent="0.35"/>
    <row r="879" customFormat="1" ht="15.75" customHeight="1" x14ac:dyDescent="0.35"/>
    <row r="880" customFormat="1" ht="15.75" customHeight="1" x14ac:dyDescent="0.35"/>
    <row r="881" customFormat="1" ht="15.75" customHeight="1" x14ac:dyDescent="0.35"/>
    <row r="882" customFormat="1" ht="15.75" customHeight="1" x14ac:dyDescent="0.35"/>
    <row r="883" customFormat="1" ht="15.75" customHeight="1" x14ac:dyDescent="0.35"/>
    <row r="884" customFormat="1" ht="15.75" customHeight="1" x14ac:dyDescent="0.35"/>
    <row r="885" customFormat="1" ht="15.75" customHeight="1" x14ac:dyDescent="0.35"/>
    <row r="886" customFormat="1" ht="15.75" customHeight="1" x14ac:dyDescent="0.35"/>
    <row r="887" customFormat="1" ht="15.75" customHeight="1" x14ac:dyDescent="0.35"/>
    <row r="888" customFormat="1" ht="15.75" customHeight="1" x14ac:dyDescent="0.35"/>
    <row r="889" customFormat="1" ht="15.75" customHeight="1" x14ac:dyDescent="0.35"/>
    <row r="890" customFormat="1" ht="15.75" customHeight="1" x14ac:dyDescent="0.35"/>
    <row r="891" customFormat="1" ht="15.75" customHeight="1" x14ac:dyDescent="0.35"/>
    <row r="892" customFormat="1" ht="15.75" customHeight="1" x14ac:dyDescent="0.35"/>
    <row r="893" customFormat="1" ht="15.75" customHeight="1" x14ac:dyDescent="0.35"/>
    <row r="894" customFormat="1" ht="15.75" customHeight="1" x14ac:dyDescent="0.35"/>
    <row r="895" customFormat="1" ht="15.75" customHeight="1" x14ac:dyDescent="0.35"/>
    <row r="896" customFormat="1" ht="15.75" customHeight="1" x14ac:dyDescent="0.35"/>
    <row r="897" customFormat="1" ht="15.75" customHeight="1" x14ac:dyDescent="0.35"/>
    <row r="898" customFormat="1" ht="15.75" customHeight="1" x14ac:dyDescent="0.35"/>
    <row r="899" customFormat="1" ht="15.75" customHeight="1" x14ac:dyDescent="0.35"/>
    <row r="900" customFormat="1" ht="15.75" customHeight="1" x14ac:dyDescent="0.35"/>
    <row r="901" customFormat="1" ht="15.75" customHeight="1" x14ac:dyDescent="0.35"/>
    <row r="902" customFormat="1" ht="15.75" customHeight="1" x14ac:dyDescent="0.35"/>
    <row r="903" customFormat="1" ht="15.75" customHeight="1" x14ac:dyDescent="0.35"/>
    <row r="904" customFormat="1" ht="15.75" customHeight="1" x14ac:dyDescent="0.35"/>
    <row r="905" customFormat="1" ht="15.75" customHeight="1" x14ac:dyDescent="0.35"/>
    <row r="906" customFormat="1" ht="15.75" customHeight="1" x14ac:dyDescent="0.35"/>
    <row r="907" customFormat="1" ht="15.75" customHeight="1" x14ac:dyDescent="0.35"/>
    <row r="908" customFormat="1" ht="15.75" customHeight="1" x14ac:dyDescent="0.35"/>
    <row r="909" customFormat="1" ht="15.75" customHeight="1" x14ac:dyDescent="0.35"/>
    <row r="910" customFormat="1" ht="15.75" customHeight="1" x14ac:dyDescent="0.35"/>
    <row r="911" customFormat="1" ht="15.75" customHeight="1" x14ac:dyDescent="0.35"/>
    <row r="912" customFormat="1" ht="15.75" customHeight="1" x14ac:dyDescent="0.35"/>
    <row r="913" customFormat="1" ht="15.75" customHeight="1" x14ac:dyDescent="0.35"/>
    <row r="914" customFormat="1" ht="15.75" customHeight="1" x14ac:dyDescent="0.35"/>
    <row r="915" customFormat="1" ht="15.75" customHeight="1" x14ac:dyDescent="0.35"/>
    <row r="916" customFormat="1" ht="15.75" customHeight="1" x14ac:dyDescent="0.35"/>
    <row r="917" customFormat="1" ht="15.75" customHeight="1" x14ac:dyDescent="0.35"/>
    <row r="918" customFormat="1" ht="15.75" customHeight="1" x14ac:dyDescent="0.35"/>
    <row r="919" customFormat="1" ht="15.75" customHeight="1" x14ac:dyDescent="0.35"/>
    <row r="920" customFormat="1" ht="15.75" customHeight="1" x14ac:dyDescent="0.35"/>
    <row r="921" customFormat="1" ht="15.75" customHeight="1" x14ac:dyDescent="0.35"/>
    <row r="922" customFormat="1" ht="15.75" customHeight="1" x14ac:dyDescent="0.35"/>
    <row r="923" customFormat="1" ht="15.75" customHeight="1" x14ac:dyDescent="0.35"/>
    <row r="924" customFormat="1" ht="15.75" customHeight="1" x14ac:dyDescent="0.35"/>
    <row r="925" customFormat="1" ht="15.75" customHeight="1" x14ac:dyDescent="0.35"/>
    <row r="926" customFormat="1" ht="15.75" customHeight="1" x14ac:dyDescent="0.35"/>
    <row r="927" customFormat="1" ht="15.75" customHeight="1" x14ac:dyDescent="0.35"/>
    <row r="928" customFormat="1" ht="15.75" customHeight="1" x14ac:dyDescent="0.35"/>
    <row r="929" customFormat="1" ht="15.75" customHeight="1" x14ac:dyDescent="0.35"/>
    <row r="930" customFormat="1" ht="15.75" customHeight="1" x14ac:dyDescent="0.35"/>
    <row r="931" customFormat="1" ht="15.75" customHeight="1" x14ac:dyDescent="0.35"/>
    <row r="932" customFormat="1" ht="15.75" customHeight="1" x14ac:dyDescent="0.35"/>
    <row r="933" customFormat="1" ht="15.75" customHeight="1" x14ac:dyDescent="0.35"/>
    <row r="934" customFormat="1" ht="15.75" customHeight="1" x14ac:dyDescent="0.35"/>
    <row r="935" customFormat="1" ht="15.75" customHeight="1" x14ac:dyDescent="0.35"/>
    <row r="936" customFormat="1" ht="15.75" customHeight="1" x14ac:dyDescent="0.35"/>
    <row r="937" customFormat="1" ht="15.75" customHeight="1" x14ac:dyDescent="0.35"/>
    <row r="938" customFormat="1" ht="15.75" customHeight="1" x14ac:dyDescent="0.35"/>
    <row r="939" customFormat="1" ht="15.75" customHeight="1" x14ac:dyDescent="0.35"/>
    <row r="940" customFormat="1" ht="15.75" customHeight="1" x14ac:dyDescent="0.35"/>
    <row r="941" customFormat="1" ht="15.75" customHeight="1" x14ac:dyDescent="0.35"/>
    <row r="942" customFormat="1" ht="15.75" customHeight="1" x14ac:dyDescent="0.35"/>
    <row r="943" customFormat="1" ht="15.75" customHeight="1" x14ac:dyDescent="0.35"/>
    <row r="944" customFormat="1" ht="15.75" customHeight="1" x14ac:dyDescent="0.35"/>
    <row r="945" customFormat="1" ht="15.75" customHeight="1" x14ac:dyDescent="0.35"/>
    <row r="946" customFormat="1" ht="15.75" customHeight="1" x14ac:dyDescent="0.35"/>
    <row r="947" customFormat="1" ht="15.75" customHeight="1" x14ac:dyDescent="0.35"/>
    <row r="948" customFormat="1" ht="15.75" customHeight="1" x14ac:dyDescent="0.35"/>
    <row r="949" customFormat="1" ht="15.75" customHeight="1" x14ac:dyDescent="0.35"/>
    <row r="950" customFormat="1" ht="15.75" customHeight="1" x14ac:dyDescent="0.35"/>
    <row r="951" customFormat="1" ht="15.75" customHeight="1" x14ac:dyDescent="0.35"/>
    <row r="952" customFormat="1" ht="15.75" customHeight="1" x14ac:dyDescent="0.35"/>
    <row r="953" customFormat="1" ht="15.75" customHeight="1" x14ac:dyDescent="0.35"/>
    <row r="954" customFormat="1" ht="15.75" customHeight="1" x14ac:dyDescent="0.35"/>
    <row r="955" customFormat="1" ht="15.75" customHeight="1" x14ac:dyDescent="0.35"/>
    <row r="956" customFormat="1" ht="15.75" customHeight="1" x14ac:dyDescent="0.35"/>
    <row r="957" customFormat="1" ht="15.75" customHeight="1" x14ac:dyDescent="0.35"/>
    <row r="958" customFormat="1" ht="15.75" customHeight="1" x14ac:dyDescent="0.35"/>
    <row r="959" customFormat="1" ht="15.75" customHeight="1" x14ac:dyDescent="0.35"/>
    <row r="960" customFormat="1" ht="15.75" customHeight="1" x14ac:dyDescent="0.35"/>
    <row r="961" customFormat="1" ht="15.75" customHeight="1" x14ac:dyDescent="0.35"/>
    <row r="962" customFormat="1" ht="15.75" customHeight="1" x14ac:dyDescent="0.35"/>
    <row r="963" customFormat="1" ht="15.75" customHeight="1" x14ac:dyDescent="0.35"/>
    <row r="964" customFormat="1" ht="15.75" customHeight="1" x14ac:dyDescent="0.35"/>
    <row r="965" customFormat="1" ht="15.75" customHeight="1" x14ac:dyDescent="0.35"/>
    <row r="966" customFormat="1" ht="15.75" customHeight="1" x14ac:dyDescent="0.35"/>
    <row r="967" customFormat="1" ht="15.75" customHeight="1" x14ac:dyDescent="0.35"/>
    <row r="968" customFormat="1" ht="15.75" customHeight="1" x14ac:dyDescent="0.35"/>
    <row r="969" customFormat="1" ht="15.75" customHeight="1" x14ac:dyDescent="0.35"/>
    <row r="970" customFormat="1" ht="15.75" customHeight="1" x14ac:dyDescent="0.35"/>
    <row r="971" customFormat="1" ht="15.75" customHeight="1" x14ac:dyDescent="0.35"/>
    <row r="972" customFormat="1" ht="15.75" customHeight="1" x14ac:dyDescent="0.35"/>
    <row r="973" customFormat="1" ht="15.75" customHeight="1" x14ac:dyDescent="0.35"/>
    <row r="974" customFormat="1" ht="15.75" customHeight="1" x14ac:dyDescent="0.35"/>
    <row r="975" customFormat="1" ht="15.75" customHeight="1" x14ac:dyDescent="0.35"/>
    <row r="976" customFormat="1" ht="15.75" customHeight="1" x14ac:dyDescent="0.35"/>
    <row r="977" customFormat="1" ht="15.75" customHeight="1" x14ac:dyDescent="0.35"/>
    <row r="978" customFormat="1" ht="15.75" customHeight="1" x14ac:dyDescent="0.35"/>
    <row r="979" customFormat="1" ht="15.75" customHeight="1" x14ac:dyDescent="0.35"/>
    <row r="980" customFormat="1" ht="15.75" customHeight="1" x14ac:dyDescent="0.35"/>
    <row r="981" customFormat="1" ht="15.75" customHeight="1" x14ac:dyDescent="0.35"/>
    <row r="982" customFormat="1" ht="15.75" customHeight="1" x14ac:dyDescent="0.35"/>
    <row r="983" customFormat="1" ht="15.75" customHeight="1" x14ac:dyDescent="0.35"/>
    <row r="984" customFormat="1" ht="15.75" customHeight="1" x14ac:dyDescent="0.35"/>
    <row r="985" customFormat="1" ht="15.75" customHeight="1" x14ac:dyDescent="0.35"/>
    <row r="986" customFormat="1" ht="15.75" customHeight="1" x14ac:dyDescent="0.35"/>
    <row r="987" customFormat="1" ht="15.75" customHeight="1" x14ac:dyDescent="0.35"/>
    <row r="988" customFormat="1" ht="15.75" customHeight="1" x14ac:dyDescent="0.35"/>
    <row r="989" customFormat="1" ht="15.75" customHeight="1" x14ac:dyDescent="0.35"/>
    <row r="990" customFormat="1" ht="15.75" customHeight="1" x14ac:dyDescent="0.35"/>
    <row r="991" customFormat="1" ht="15.75" customHeight="1" x14ac:dyDescent="0.35"/>
    <row r="992" customFormat="1" ht="15.75" customHeight="1" x14ac:dyDescent="0.35"/>
    <row r="993" customFormat="1" ht="15.75" customHeight="1" x14ac:dyDescent="0.35"/>
    <row r="994" customFormat="1" ht="15.75" customHeight="1" x14ac:dyDescent="0.35"/>
    <row r="995" customFormat="1" ht="15.75" customHeight="1" x14ac:dyDescent="0.35"/>
    <row r="996" customFormat="1" ht="15.75" customHeight="1" x14ac:dyDescent="0.35"/>
    <row r="997" customFormat="1" ht="15.75" customHeight="1" x14ac:dyDescent="0.35"/>
    <row r="998" customFormat="1" ht="15.75" customHeight="1" x14ac:dyDescent="0.35"/>
    <row r="999" customFormat="1" ht="15.75" customHeight="1" x14ac:dyDescent="0.35"/>
    <row r="1000" customFormat="1" ht="15.75" customHeight="1" x14ac:dyDescent="0.35"/>
  </sheetData>
  <mergeCells count="26">
    <mergeCell ref="B9:D9"/>
    <mergeCell ref="B20:D20"/>
    <mergeCell ref="A37:D37"/>
    <mergeCell ref="A38:D38"/>
    <mergeCell ref="A39:D39"/>
    <mergeCell ref="A2:D2"/>
    <mergeCell ref="A4:F5"/>
    <mergeCell ref="A6:D6"/>
    <mergeCell ref="A7:D7"/>
    <mergeCell ref="A8:D8"/>
    <mergeCell ref="A64:D64"/>
    <mergeCell ref="B40:D40"/>
    <mergeCell ref="B44:D44"/>
    <mergeCell ref="A48:D48"/>
    <mergeCell ref="A49:D49"/>
    <mergeCell ref="A65:D65"/>
    <mergeCell ref="A66:D66"/>
    <mergeCell ref="A67:D67"/>
    <mergeCell ref="A69:D71"/>
    <mergeCell ref="E69:F71"/>
    <mergeCell ref="A50:D50"/>
    <mergeCell ref="B51:D51"/>
    <mergeCell ref="B56:D56"/>
    <mergeCell ref="A61:D61"/>
    <mergeCell ref="A62:D62"/>
    <mergeCell ref="A63:D63"/>
  </mergeCells>
  <printOptions horizontalCentered="1"/>
  <pageMargins left="1.1811023622047245" right="0.9055118110236221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2022-04-29T20:39:00Z</dcterms:created>
  <dcterms:modified xsi:type="dcterms:W3CDTF">2022-04-29T20:39:48Z</dcterms:modified>
</cp:coreProperties>
</file>