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1ER TRIMESTRE 2022\"/>
    </mc:Choice>
  </mc:AlternateContent>
  <xr:revisionPtr revIDLastSave="0" documentId="8_{5D59561F-346C-46F3-8675-60866FDF9F54}" xr6:coauthVersionLast="47" xr6:coauthVersionMax="47" xr10:uidLastSave="{00000000-0000-0000-0000-000000000000}"/>
  <bookViews>
    <workbookView xWindow="-110" yWindow="-110" windowWidth="19420" windowHeight="11020" xr2:uid="{253F20B3-4643-4136-A262-4D7167C60BBA}"/>
  </bookViews>
  <sheets>
    <sheet name="E DE VARIACIÓN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5" i="1"/>
  <c r="F5" i="1" s="1"/>
  <c r="D5" i="1"/>
  <c r="E5" i="1"/>
  <c r="E21" i="1" s="1"/>
  <c r="F6" i="1"/>
  <c r="F7" i="1"/>
  <c r="F8" i="1"/>
  <c r="B10" i="1"/>
  <c r="C10" i="1"/>
  <c r="F10" i="1" s="1"/>
  <c r="D10" i="1"/>
  <c r="E10" i="1"/>
  <c r="F11" i="1"/>
  <c r="F12" i="1"/>
  <c r="F13" i="1"/>
  <c r="F14" i="1"/>
  <c r="F15" i="1"/>
  <c r="B17" i="1"/>
  <c r="B21" i="1" s="1"/>
  <c r="C17" i="1"/>
  <c r="C21" i="1" s="1"/>
  <c r="D17" i="1"/>
  <c r="E17" i="1"/>
  <c r="F18" i="1"/>
  <c r="F19" i="1"/>
  <c r="D21" i="1"/>
  <c r="B23" i="1"/>
  <c r="B39" i="1" s="1"/>
  <c r="C23" i="1"/>
  <c r="D23" i="1"/>
  <c r="E23" i="1"/>
  <c r="E39" i="1" s="1"/>
  <c r="F24" i="1"/>
  <c r="F25" i="1"/>
  <c r="B26" i="1"/>
  <c r="F26" i="1"/>
  <c r="B28" i="1"/>
  <c r="D28" i="1"/>
  <c r="E28" i="1"/>
  <c r="F29" i="1"/>
  <c r="C30" i="1"/>
  <c r="C28" i="1" s="1"/>
  <c r="F30" i="1"/>
  <c r="F31" i="1"/>
  <c r="F32" i="1"/>
  <c r="F33" i="1"/>
  <c r="B35" i="1"/>
  <c r="C35" i="1"/>
  <c r="F35" i="1" s="1"/>
  <c r="D35" i="1"/>
  <c r="E35" i="1"/>
  <c r="F36" i="1"/>
  <c r="F37" i="1"/>
  <c r="D39" i="1"/>
  <c r="C39" i="1" l="1"/>
  <c r="F28" i="1"/>
  <c r="F21" i="1"/>
  <c r="F39" i="1"/>
  <c r="F17" i="1"/>
  <c r="F23" i="1"/>
</calcChain>
</file>

<file path=xl/sharedStrings.xml><?xml version="1.0" encoding="utf-8"?>
<sst xmlns="http://schemas.openxmlformats.org/spreadsheetml/2006/main" count="38" uniqueCount="27">
  <si>
    <t>C.P. VÍCTOR MANUEL HUITRÓN GUTIÉRREZ
DIRECTOR DE CONTABILIDAD GUBERNAMENTAL</t>
  </si>
  <si>
    <t xml:space="preserve">
LIC. JORGE ANTONIO HIDALGO TIRADO 
SECRETARIO DE FINANZAS</t>
  </si>
  <si>
    <t>Bajo protesta de decir verdad declaramos que los Estados Financieros y sus Notas son razonablemente correctos y responsabilidad del emisor.</t>
  </si>
  <si>
    <t xml:space="preserve">Hacienda Pública / Patrimonio Neto final de 2022  </t>
  </si>
  <si>
    <t xml:space="preserve">resultados por Tenencia de Activos no Monetarios </t>
  </si>
  <si>
    <t xml:space="preserve">Resultado por Posición Monetaria </t>
  </si>
  <si>
    <t>Cambios en el Exceso o Insuficiencia en la Actualización de la Hacienda Pública / Patrimonio Neto de 2022</t>
  </si>
  <si>
    <t>Rectificaciones de Resultados de Ejercicios Anteriores</t>
  </si>
  <si>
    <t>Reservas</t>
  </si>
  <si>
    <t>Revalúos</t>
  </si>
  <si>
    <t>Resultados del Ejercicios Anteriores</t>
  </si>
  <si>
    <t>Resultados del Ejercicio (Ahorro/Desahorro)</t>
  </si>
  <si>
    <t>Variación de la Hacienda Pública / Patrimonio Generado Neto de 2023</t>
  </si>
  <si>
    <t xml:space="preserve">Actualización de la Hacienda Pública / Patrimonio </t>
  </si>
  <si>
    <t xml:space="preserve">Donaciones de Capital </t>
  </si>
  <si>
    <t>Aportaciones</t>
  </si>
  <si>
    <t>Cambios en la Hacienda Pública / Patrimonio Generado Neto de 2022</t>
  </si>
  <si>
    <t xml:space="preserve">Hacienda Pública / Patrimonio Neto Final de 2021  </t>
  </si>
  <si>
    <t>Exceso o Insuficiencia en la Actualización de la Hacienda Pública / Patrimonio Neto de 2021</t>
  </si>
  <si>
    <t>Hacienda Pública / Patrimonio Contribuido Neto de 2021</t>
  </si>
  <si>
    <t xml:space="preserve">Total
</t>
  </si>
  <si>
    <t xml:space="preserve">Exceso o Insuficiencia en la Actualización de la Hacienda Pública / Patrimonio 
</t>
  </si>
  <si>
    <t>Hacienda Pública / Patrimonio Generado del Ejercicio</t>
  </si>
  <si>
    <t xml:space="preserve">Hacienda Pública / Patrimonio Generado en Ejercicios Anteriores
</t>
  </si>
  <si>
    <t>Hacienda Pública / Patrimonio Contribuido</t>
  </si>
  <si>
    <t>Concepto</t>
  </si>
  <si>
    <t>1° Informe Trimestral de Avance de Gestión 2022
Gobierno del Estado de Oaxaca
Estado de Variación de la Hacienda Pública Consolidado
Del 1 de enero al 31 de marzo de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</si>
</sst>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theme="1"/>
      <name val="Univia Pro Book"/>
      <family val="3"/>
    </font>
    <font>
      <sz val="10"/>
      <color rgb="FF000000"/>
      <name val="Univia Pro Book"/>
      <family val="3"/>
    </font>
    <font>
      <sz val="5"/>
      <color theme="1"/>
      <name val="Univia Pro Book"/>
      <family val="3"/>
    </font>
    <font>
      <b/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color rgb="FF000000"/>
      <name val="Univia Pro Book"/>
      <family val="3"/>
    </font>
    <font>
      <sz val="5"/>
      <color rgb="FF000000"/>
      <name val="Univia Pro Book"/>
      <family val="3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3" fontId="8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8" fillId="0" borderId="3" xfId="0" applyNumberFormat="1" applyFont="1" applyBorder="1" applyAlignment="1">
      <alignment horizontal="right" vertical="center" shrinkToFit="1"/>
    </xf>
    <xf numFmtId="3" fontId="9" fillId="0" borderId="3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3" fontId="8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3" xfId="0" applyFont="1" applyBorder="1"/>
    <xf numFmtId="0" fontId="10" fillId="0" borderId="0" xfId="0" applyFont="1"/>
    <xf numFmtId="0" fontId="10" fillId="0" borderId="2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0</xdr:row>
      <xdr:rowOff>38100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F08CED7E-FE0A-4C40-8245-BCE9D8F910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3810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B26C-A05B-4A6A-9C7C-A6B3AF849D26}">
  <sheetPr>
    <tabColor rgb="FFFFC000"/>
  </sheetPr>
  <dimension ref="A1:Z1000"/>
  <sheetViews>
    <sheetView tabSelected="1" zoomScale="110" zoomScaleNormal="110" workbookViewId="0">
      <selection activeCell="A3" sqref="A3:A4"/>
    </sheetView>
  </sheetViews>
  <sheetFormatPr baseColWidth="10" defaultColWidth="14.453125" defaultRowHeight="15" customHeight="1" x14ac:dyDescent="0.35"/>
  <cols>
    <col min="1" max="1" width="44.54296875" customWidth="1"/>
    <col min="2" max="6" width="15.453125" customWidth="1"/>
    <col min="7" max="7" width="8" customWidth="1"/>
    <col min="8" max="8" width="12.26953125" customWidth="1"/>
    <col min="9" max="9" width="12.1796875" customWidth="1"/>
    <col min="10" max="26" width="8" customWidth="1"/>
  </cols>
  <sheetData>
    <row r="1" spans="1:26" ht="12.75" customHeight="1" x14ac:dyDescent="0.35">
      <c r="A1" s="29" t="s">
        <v>26</v>
      </c>
      <c r="B1" s="3"/>
      <c r="C1" s="3"/>
      <c r="D1" s="3"/>
      <c r="E1" s="3"/>
      <c r="F1" s="3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35">
      <c r="A2" s="3"/>
      <c r="B2" s="3"/>
      <c r="C2" s="3"/>
      <c r="D2" s="3"/>
      <c r="E2" s="3"/>
      <c r="F2" s="3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5">
      <c r="A3" s="28" t="s">
        <v>25</v>
      </c>
      <c r="B3" s="26" t="s">
        <v>24</v>
      </c>
      <c r="C3" s="27" t="s">
        <v>23</v>
      </c>
      <c r="D3" s="26" t="s">
        <v>22</v>
      </c>
      <c r="E3" s="26" t="s">
        <v>21</v>
      </c>
      <c r="F3" s="26" t="s">
        <v>20</v>
      </c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35">
      <c r="A4" s="25"/>
      <c r="B4" s="23"/>
      <c r="C4" s="24"/>
      <c r="D4" s="23"/>
      <c r="E4" s="23"/>
      <c r="F4" s="22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 x14ac:dyDescent="0.35">
      <c r="A5" s="21" t="s">
        <v>19</v>
      </c>
      <c r="B5" s="20">
        <f>B6+B7+B8</f>
        <v>1626013132</v>
      </c>
      <c r="C5" s="20">
        <f>SUM(C6:C8)</f>
        <v>0</v>
      </c>
      <c r="D5" s="20">
        <f>SUM(D6:D8)</f>
        <v>0</v>
      </c>
      <c r="E5" s="20">
        <f>SUM(E6:E8)</f>
        <v>0</v>
      </c>
      <c r="F5" s="12">
        <f>SUM(B5:E5)</f>
        <v>1626013132</v>
      </c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" customHeight="1" x14ac:dyDescent="0.35">
      <c r="A6" s="15" t="s">
        <v>15</v>
      </c>
      <c r="B6" s="13">
        <v>0</v>
      </c>
      <c r="C6" s="13">
        <v>0</v>
      </c>
      <c r="D6" s="13">
        <v>0</v>
      </c>
      <c r="E6" s="13">
        <v>0</v>
      </c>
      <c r="F6" s="13">
        <f>SUM(B6:E6)</f>
        <v>0</v>
      </c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9" customHeight="1" x14ac:dyDescent="0.35">
      <c r="A7" s="15" t="s">
        <v>14</v>
      </c>
      <c r="B7" s="13">
        <v>0</v>
      </c>
      <c r="C7" s="13">
        <v>0</v>
      </c>
      <c r="D7" s="13">
        <v>0</v>
      </c>
      <c r="E7" s="13">
        <v>0</v>
      </c>
      <c r="F7" s="13">
        <f>SUM(B7:E7)</f>
        <v>0</v>
      </c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" customHeight="1" x14ac:dyDescent="0.35">
      <c r="A8" s="14" t="s">
        <v>13</v>
      </c>
      <c r="B8" s="13">
        <v>1626013132</v>
      </c>
      <c r="C8" s="13">
        <v>0</v>
      </c>
      <c r="D8" s="13">
        <v>0</v>
      </c>
      <c r="E8" s="13">
        <v>0</v>
      </c>
      <c r="F8" s="13">
        <f>SUM(B8:E8)</f>
        <v>1626013132</v>
      </c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 x14ac:dyDescent="0.35">
      <c r="A9" s="14"/>
      <c r="B9" s="19"/>
      <c r="C9" s="13"/>
      <c r="D9" s="13"/>
      <c r="E9" s="13"/>
      <c r="F9" s="12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" customHeight="1" x14ac:dyDescent="0.35">
      <c r="A10" s="16" t="s">
        <v>19</v>
      </c>
      <c r="B10" s="12">
        <f>SUM(B11:B15)</f>
        <v>0</v>
      </c>
      <c r="C10" s="12">
        <f>SUM(C11:C15)</f>
        <v>5901769707</v>
      </c>
      <c r="D10" s="12">
        <f>SUM(D11:D15)</f>
        <v>1407172623</v>
      </c>
      <c r="E10" s="12">
        <f>SUM(E11:E15)</f>
        <v>0</v>
      </c>
      <c r="F10" s="12">
        <f>SUM(B10:E10)</f>
        <v>7308942330</v>
      </c>
      <c r="G10" s="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" customHeight="1" x14ac:dyDescent="0.35">
      <c r="A11" s="14" t="s">
        <v>11</v>
      </c>
      <c r="B11" s="13">
        <v>0</v>
      </c>
      <c r="C11" s="13">
        <v>0</v>
      </c>
      <c r="D11" s="13">
        <v>1407172623</v>
      </c>
      <c r="E11" s="13">
        <v>0</v>
      </c>
      <c r="F11" s="13">
        <f>B11+C11+D11+E11</f>
        <v>1407172623</v>
      </c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" customHeight="1" x14ac:dyDescent="0.35">
      <c r="A12" s="14" t="s">
        <v>10</v>
      </c>
      <c r="B12" s="13">
        <v>0</v>
      </c>
      <c r="C12" s="13">
        <v>5900078301</v>
      </c>
      <c r="D12" s="13">
        <v>0</v>
      </c>
      <c r="E12" s="13">
        <v>0</v>
      </c>
      <c r="F12" s="13">
        <f>B12+C12+D12+E12</f>
        <v>5900078301</v>
      </c>
      <c r="G12" s="1"/>
      <c r="H12" s="2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" customHeight="1" x14ac:dyDescent="0.35">
      <c r="A13" s="14" t="s">
        <v>9</v>
      </c>
      <c r="B13" s="13">
        <v>0</v>
      </c>
      <c r="C13" s="13">
        <v>1692364</v>
      </c>
      <c r="D13" s="13">
        <v>0</v>
      </c>
      <c r="E13" s="13">
        <v>0</v>
      </c>
      <c r="F13" s="13">
        <f>B13+C13+D13+E13</f>
        <v>1692364</v>
      </c>
      <c r="G13" s="1"/>
      <c r="H13" s="2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" customHeight="1" x14ac:dyDescent="0.35">
      <c r="A14" s="14" t="s">
        <v>8</v>
      </c>
      <c r="B14" s="13">
        <v>0</v>
      </c>
      <c r="C14" s="13">
        <v>0</v>
      </c>
      <c r="D14" s="13">
        <v>0</v>
      </c>
      <c r="E14" s="13">
        <v>0</v>
      </c>
      <c r="F14" s="13">
        <f>B14+C14+D14+E14</f>
        <v>0</v>
      </c>
      <c r="G14" s="1"/>
      <c r="H14" s="2"/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" customHeight="1" x14ac:dyDescent="0.35">
      <c r="A15" s="14" t="s">
        <v>7</v>
      </c>
      <c r="B15" s="13">
        <v>0</v>
      </c>
      <c r="C15" s="13">
        <v>-958</v>
      </c>
      <c r="D15" s="13">
        <v>0</v>
      </c>
      <c r="E15" s="13">
        <v>0</v>
      </c>
      <c r="F15" s="13">
        <f>B15+C15+D15+E15</f>
        <v>-958</v>
      </c>
      <c r="G15" s="1"/>
      <c r="H15" s="2"/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 x14ac:dyDescent="0.35">
      <c r="A16" s="17"/>
      <c r="B16" s="13"/>
      <c r="C16" s="13"/>
      <c r="D16" s="13"/>
      <c r="E16" s="13"/>
      <c r="F16" s="12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5">
      <c r="A17" s="16" t="s">
        <v>18</v>
      </c>
      <c r="B17" s="12">
        <f>SUM(B18:B19)</f>
        <v>0</v>
      </c>
      <c r="C17" s="12">
        <f>SUM(C18:C19)</f>
        <v>0</v>
      </c>
      <c r="D17" s="12">
        <f>SUM(D18:D19)</f>
        <v>0</v>
      </c>
      <c r="E17" s="12">
        <f>SUM(E18:E19)</f>
        <v>0</v>
      </c>
      <c r="F17" s="12">
        <f>SUM(B17:E17)</f>
        <v>0</v>
      </c>
      <c r="G17" s="7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9" customHeight="1" x14ac:dyDescent="0.35">
      <c r="A18" s="15" t="s">
        <v>5</v>
      </c>
      <c r="B18" s="13">
        <v>0</v>
      </c>
      <c r="C18" s="13">
        <v>0</v>
      </c>
      <c r="D18" s="13">
        <v>0</v>
      </c>
      <c r="E18" s="13">
        <v>0</v>
      </c>
      <c r="F18" s="13">
        <f>SUM(B18:E18)</f>
        <v>0</v>
      </c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" customHeight="1" x14ac:dyDescent="0.35">
      <c r="A19" s="14" t="s">
        <v>4</v>
      </c>
      <c r="B19" s="13">
        <v>0</v>
      </c>
      <c r="C19" s="13">
        <v>0</v>
      </c>
      <c r="D19" s="13">
        <v>0</v>
      </c>
      <c r="E19" s="13">
        <v>0</v>
      </c>
      <c r="F19" s="13">
        <f>SUM(B19:E19)</f>
        <v>0</v>
      </c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" customHeight="1" x14ac:dyDescent="0.35">
      <c r="A20" s="14"/>
      <c r="B20" s="13"/>
      <c r="C20" s="13"/>
      <c r="D20" s="13"/>
      <c r="E20" s="13"/>
      <c r="F20" s="12"/>
      <c r="G20" s="1"/>
      <c r="H20" s="2"/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" customHeight="1" x14ac:dyDescent="0.35">
      <c r="A21" s="16" t="s">
        <v>17</v>
      </c>
      <c r="B21" s="12">
        <f>B5+B10+B17</f>
        <v>1626013132</v>
      </c>
      <c r="C21" s="12">
        <f>C5+C10+C17</f>
        <v>5901769707</v>
      </c>
      <c r="D21" s="12">
        <f>D5+D10+D17</f>
        <v>1407172623</v>
      </c>
      <c r="E21" s="12">
        <f>E5+E10+E17</f>
        <v>0</v>
      </c>
      <c r="F21" s="12">
        <f>SUM(B21:E21)</f>
        <v>8934955462</v>
      </c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" customHeight="1" x14ac:dyDescent="0.35">
      <c r="A22" s="14"/>
      <c r="B22" s="12"/>
      <c r="C22" s="12"/>
      <c r="D22" s="12"/>
      <c r="E22" s="12"/>
      <c r="F22" s="12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5">
      <c r="A23" s="16" t="s">
        <v>16</v>
      </c>
      <c r="B23" s="12">
        <f>SUM(B24:B26)</f>
        <v>200882211</v>
      </c>
      <c r="C23" s="12">
        <f>SUM(C24:C26)</f>
        <v>0</v>
      </c>
      <c r="D23" s="12">
        <f>SUM(D24:D26)</f>
        <v>0</v>
      </c>
      <c r="E23" s="12">
        <f>SUM(E24:E26)</f>
        <v>0</v>
      </c>
      <c r="F23" s="12">
        <f>SUM(B23:E23)</f>
        <v>200882211</v>
      </c>
      <c r="G23" s="1"/>
      <c r="H23" s="1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" customHeight="1" x14ac:dyDescent="0.35">
      <c r="A24" s="15" t="s">
        <v>15</v>
      </c>
      <c r="B24" s="13">
        <v>0</v>
      </c>
      <c r="C24" s="13">
        <v>0</v>
      </c>
      <c r="D24" s="13">
        <v>0</v>
      </c>
      <c r="E24" s="13">
        <v>0</v>
      </c>
      <c r="F24" s="13">
        <f>B24+C24+D24+E24</f>
        <v>0</v>
      </c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" customHeight="1" x14ac:dyDescent="0.35">
      <c r="A25" s="15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f>B25+C25+D25+E25</f>
        <v>0</v>
      </c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" customHeight="1" x14ac:dyDescent="0.35">
      <c r="A26" s="14" t="s">
        <v>13</v>
      </c>
      <c r="B26" s="13">
        <f>1826895343-1626013132</f>
        <v>200882211</v>
      </c>
      <c r="C26" s="13">
        <v>0</v>
      </c>
      <c r="D26" s="13">
        <v>0</v>
      </c>
      <c r="E26" s="13">
        <v>0</v>
      </c>
      <c r="F26" s="13">
        <f>B26+C26+D26+E26</f>
        <v>200882211</v>
      </c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" customHeight="1" x14ac:dyDescent="0.35">
      <c r="A27" s="16"/>
      <c r="B27" s="12"/>
      <c r="C27" s="12"/>
      <c r="D27" s="12"/>
      <c r="E27" s="12"/>
      <c r="F27" s="12"/>
      <c r="G27" s="1"/>
      <c r="H27" s="1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5">
      <c r="A28" s="16" t="s">
        <v>12</v>
      </c>
      <c r="B28" s="12">
        <f>SUM(B29:B33)</f>
        <v>0</v>
      </c>
      <c r="C28" s="12">
        <f>SUM(C29:C33)</f>
        <v>-2759831811</v>
      </c>
      <c r="D28" s="12">
        <f>SUM(D29:D33)+1</f>
        <v>2073890824</v>
      </c>
      <c r="E28" s="12">
        <f>SUM(E29:E33)</f>
        <v>0</v>
      </c>
      <c r="F28" s="12">
        <f>C28+D28</f>
        <v>-685940987</v>
      </c>
      <c r="G28" s="1"/>
      <c r="H28" s="1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" customHeight="1" x14ac:dyDescent="0.35">
      <c r="A29" s="14" t="s">
        <v>11</v>
      </c>
      <c r="B29" s="13">
        <v>0</v>
      </c>
      <c r="C29" s="13">
        <v>0</v>
      </c>
      <c r="D29" s="13">
        <v>3479372040</v>
      </c>
      <c r="E29" s="13">
        <v>0</v>
      </c>
      <c r="F29" s="13">
        <f>SUM(B29:E29)</f>
        <v>3479372040</v>
      </c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" customHeight="1" x14ac:dyDescent="0.35">
      <c r="A30" s="14" t="s">
        <v>10</v>
      </c>
      <c r="B30" s="13">
        <v>0</v>
      </c>
      <c r="C30" s="13">
        <f>3141937896-5901769707</f>
        <v>-2759831811</v>
      </c>
      <c r="D30" s="13">
        <v>-1407172623</v>
      </c>
      <c r="E30" s="13">
        <v>0</v>
      </c>
      <c r="F30" s="13">
        <f>SUM(B30:E30)</f>
        <v>-4167004434</v>
      </c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" customHeight="1" x14ac:dyDescent="0.35">
      <c r="A31" s="14" t="s">
        <v>9</v>
      </c>
      <c r="B31" s="13">
        <v>0</v>
      </c>
      <c r="C31" s="13">
        <v>0</v>
      </c>
      <c r="D31" s="13">
        <v>1692364</v>
      </c>
      <c r="E31" s="13">
        <v>0</v>
      </c>
      <c r="F31" s="13">
        <f>SUM(B31:E31)</f>
        <v>1692364</v>
      </c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" customHeight="1" x14ac:dyDescent="0.35">
      <c r="A32" s="14" t="s">
        <v>8</v>
      </c>
      <c r="B32" s="13">
        <v>0</v>
      </c>
      <c r="C32" s="13">
        <v>0</v>
      </c>
      <c r="D32" s="13">
        <v>0</v>
      </c>
      <c r="E32" s="13">
        <v>0</v>
      </c>
      <c r="F32" s="13">
        <f>SUM(B32:E32)</f>
        <v>0</v>
      </c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" customHeight="1" x14ac:dyDescent="0.35">
      <c r="A33" s="14" t="s">
        <v>7</v>
      </c>
      <c r="B33" s="13">
        <v>0</v>
      </c>
      <c r="C33" s="13">
        <v>0</v>
      </c>
      <c r="D33" s="13">
        <v>-958</v>
      </c>
      <c r="E33" s="13">
        <v>0</v>
      </c>
      <c r="F33" s="13">
        <f>SUM(B33:E33)</f>
        <v>-958</v>
      </c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" customHeight="1" x14ac:dyDescent="0.35">
      <c r="A34" s="17"/>
      <c r="B34" s="13"/>
      <c r="C34" s="13"/>
      <c r="D34" s="13"/>
      <c r="E34" s="13"/>
      <c r="F34" s="12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5">
      <c r="A35" s="16" t="s">
        <v>6</v>
      </c>
      <c r="B35" s="12">
        <f>SUM(B36:B37)</f>
        <v>0</v>
      </c>
      <c r="C35" s="12">
        <f>SUM(C36:C37)</f>
        <v>0</v>
      </c>
      <c r="D35" s="12">
        <f>SUM(D36:D37)</f>
        <v>0</v>
      </c>
      <c r="E35" s="12">
        <f>SUM(E36:E37)</f>
        <v>0</v>
      </c>
      <c r="F35" s="12">
        <f>SUM(B35:E35)</f>
        <v>0</v>
      </c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" customHeight="1" x14ac:dyDescent="0.35">
      <c r="A36" s="15" t="s">
        <v>5</v>
      </c>
      <c r="B36" s="13">
        <v>0</v>
      </c>
      <c r="C36" s="13">
        <v>0</v>
      </c>
      <c r="D36" s="13">
        <v>0</v>
      </c>
      <c r="E36" s="13">
        <v>0</v>
      </c>
      <c r="F36" s="13">
        <f>SUM(B36:E36)</f>
        <v>0</v>
      </c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" customHeight="1" x14ac:dyDescent="0.35">
      <c r="A37" s="14" t="s">
        <v>4</v>
      </c>
      <c r="B37" s="13">
        <v>0</v>
      </c>
      <c r="C37" s="13">
        <v>0</v>
      </c>
      <c r="D37" s="13">
        <v>0</v>
      </c>
      <c r="E37" s="13">
        <v>0</v>
      </c>
      <c r="F37" s="13">
        <f>SUM(B37:E37)</f>
        <v>0</v>
      </c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" customHeight="1" x14ac:dyDescent="0.35">
      <c r="A38" s="14"/>
      <c r="B38" s="13"/>
      <c r="C38" s="13"/>
      <c r="D38" s="13"/>
      <c r="E38" s="13"/>
      <c r="F38" s="12"/>
      <c r="G38" s="1"/>
      <c r="H38" s="1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10" t="s">
        <v>3</v>
      </c>
      <c r="B39" s="9">
        <f>B5+B23</f>
        <v>1826895343</v>
      </c>
      <c r="C39" s="9">
        <f>C10+C28</f>
        <v>3141937896</v>
      </c>
      <c r="D39" s="9">
        <f>D10+D28-1</f>
        <v>3481063446</v>
      </c>
      <c r="E39" s="9">
        <f>E23+E28+E35</f>
        <v>0</v>
      </c>
      <c r="F39" s="9">
        <f>B39+C39+D39+E39</f>
        <v>8449896685</v>
      </c>
      <c r="G39" s="7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35">
      <c r="A40" s="6" t="s">
        <v>2</v>
      </c>
      <c r="B40" s="5"/>
      <c r="C40" s="5"/>
      <c r="D40" s="5"/>
      <c r="E40" s="5"/>
      <c r="F40" s="5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35">
      <c r="A41" s="4" t="s">
        <v>1</v>
      </c>
      <c r="B41" s="3"/>
      <c r="C41" s="4" t="s">
        <v>0</v>
      </c>
      <c r="D41" s="3"/>
      <c r="E41" s="3"/>
      <c r="F41" s="3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/>
    <row r="243" spans="1:26" ht="15.75" customHeight="1" x14ac:dyDescent="0.35"/>
    <row r="244" spans="1:26" ht="15.75" customHeight="1" x14ac:dyDescent="0.35"/>
    <row r="245" spans="1:26" ht="15.75" customHeight="1" x14ac:dyDescent="0.35"/>
    <row r="246" spans="1:26" ht="15.75" customHeight="1" x14ac:dyDescent="0.35"/>
    <row r="247" spans="1:26" ht="15.75" customHeight="1" x14ac:dyDescent="0.35"/>
    <row r="248" spans="1:26" ht="15.75" customHeight="1" x14ac:dyDescent="0.35"/>
    <row r="249" spans="1:26" ht="15.75" customHeight="1" x14ac:dyDescent="0.35"/>
    <row r="250" spans="1:26" ht="15.75" customHeight="1" x14ac:dyDescent="0.35"/>
    <row r="251" spans="1:26" ht="15.75" customHeight="1" x14ac:dyDescent="0.35"/>
    <row r="252" spans="1:26" ht="15.75" customHeight="1" x14ac:dyDescent="0.35"/>
    <row r="253" spans="1:26" ht="15.75" customHeight="1" x14ac:dyDescent="0.35"/>
    <row r="254" spans="1:26" ht="15.75" customHeight="1" x14ac:dyDescent="0.35"/>
    <row r="255" spans="1:26" ht="15.75" customHeight="1" x14ac:dyDescent="0.35"/>
    <row r="256" spans="1:26" ht="15.75" customHeight="1" x14ac:dyDescent="0.35"/>
    <row r="257" customFormat="1" ht="15.75" customHeight="1" x14ac:dyDescent="0.35"/>
    <row r="258" customFormat="1" ht="15.75" customHeight="1" x14ac:dyDescent="0.35"/>
    <row r="259" customFormat="1" ht="15.75" customHeight="1" x14ac:dyDescent="0.35"/>
    <row r="260" customFormat="1" ht="15.75" customHeight="1" x14ac:dyDescent="0.35"/>
    <row r="261" customFormat="1" ht="15.75" customHeight="1" x14ac:dyDescent="0.35"/>
    <row r="262" customFormat="1" ht="15.75" customHeight="1" x14ac:dyDescent="0.35"/>
    <row r="263" customFormat="1" ht="15.75" customHeight="1" x14ac:dyDescent="0.35"/>
    <row r="264" customFormat="1" ht="15.75" customHeight="1" x14ac:dyDescent="0.35"/>
    <row r="265" customFormat="1" ht="15.75" customHeight="1" x14ac:dyDescent="0.35"/>
    <row r="266" customFormat="1" ht="15.75" customHeight="1" x14ac:dyDescent="0.35"/>
    <row r="267" customFormat="1" ht="15.75" customHeight="1" x14ac:dyDescent="0.35"/>
    <row r="268" customFormat="1" ht="15.75" customHeight="1" x14ac:dyDescent="0.35"/>
    <row r="269" customFormat="1" ht="15.75" customHeight="1" x14ac:dyDescent="0.35"/>
    <row r="270" customFormat="1" ht="15.75" customHeight="1" x14ac:dyDescent="0.35"/>
    <row r="271" customFormat="1" ht="15.75" customHeight="1" x14ac:dyDescent="0.35"/>
    <row r="272" customFormat="1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ht="15.75" customHeight="1" x14ac:dyDescent="0.35"/>
    <row r="445" customFormat="1" ht="15.75" customHeight="1" x14ac:dyDescent="0.35"/>
    <row r="446" customFormat="1" ht="15.75" customHeight="1" x14ac:dyDescent="0.35"/>
    <row r="447" customFormat="1" ht="15.75" customHeight="1" x14ac:dyDescent="0.35"/>
    <row r="448" customFormat="1" ht="15.75" customHeight="1" x14ac:dyDescent="0.35"/>
    <row r="449" customFormat="1" ht="15.75" customHeight="1" x14ac:dyDescent="0.35"/>
    <row r="450" customFormat="1" ht="15.75" customHeight="1" x14ac:dyDescent="0.35"/>
    <row r="451" customFormat="1" ht="15.75" customHeight="1" x14ac:dyDescent="0.35"/>
    <row r="452" customFormat="1" ht="15.75" customHeight="1" x14ac:dyDescent="0.35"/>
    <row r="453" customFormat="1" ht="15.75" customHeight="1" x14ac:dyDescent="0.35"/>
    <row r="454" customFormat="1" ht="15.75" customHeight="1" x14ac:dyDescent="0.35"/>
    <row r="455" customFormat="1" ht="15.75" customHeight="1" x14ac:dyDescent="0.35"/>
    <row r="456" customFormat="1" ht="15.75" customHeight="1" x14ac:dyDescent="0.35"/>
    <row r="457" customFormat="1" ht="15.75" customHeight="1" x14ac:dyDescent="0.35"/>
    <row r="458" customFormat="1" ht="15.75" customHeight="1" x14ac:dyDescent="0.35"/>
    <row r="459" customFormat="1" ht="15.75" customHeight="1" x14ac:dyDescent="0.35"/>
    <row r="460" customFormat="1" ht="15.75" customHeight="1" x14ac:dyDescent="0.35"/>
    <row r="461" customFormat="1" ht="15.75" customHeight="1" x14ac:dyDescent="0.35"/>
    <row r="462" customFormat="1" ht="15.75" customHeight="1" x14ac:dyDescent="0.35"/>
    <row r="463" customFormat="1" ht="15.75" customHeight="1" x14ac:dyDescent="0.35"/>
    <row r="464" customFormat="1" ht="15.75" customHeight="1" x14ac:dyDescent="0.35"/>
    <row r="465" customFormat="1" ht="15.75" customHeight="1" x14ac:dyDescent="0.35"/>
    <row r="466" customFormat="1" ht="15.75" customHeight="1" x14ac:dyDescent="0.35"/>
    <row r="467" customFormat="1" ht="15.75" customHeight="1" x14ac:dyDescent="0.35"/>
    <row r="468" customFormat="1" ht="15.75" customHeight="1" x14ac:dyDescent="0.35"/>
    <row r="469" customFormat="1" ht="15.75" customHeight="1" x14ac:dyDescent="0.35"/>
    <row r="470" customFormat="1" ht="15.75" customHeight="1" x14ac:dyDescent="0.35"/>
    <row r="471" customFormat="1" ht="15.75" customHeight="1" x14ac:dyDescent="0.35"/>
    <row r="472" customFormat="1" ht="15.75" customHeight="1" x14ac:dyDescent="0.35"/>
    <row r="473" customFormat="1" ht="15.75" customHeight="1" x14ac:dyDescent="0.35"/>
    <row r="474" customFormat="1" ht="15.75" customHeight="1" x14ac:dyDescent="0.35"/>
    <row r="475" customFormat="1" ht="15.75" customHeight="1" x14ac:dyDescent="0.35"/>
    <row r="476" customFormat="1" ht="15.75" customHeight="1" x14ac:dyDescent="0.35"/>
    <row r="477" customFormat="1" ht="15.75" customHeight="1" x14ac:dyDescent="0.35"/>
    <row r="478" customFormat="1" ht="15.75" customHeight="1" x14ac:dyDescent="0.35"/>
    <row r="479" customFormat="1" ht="15.75" customHeight="1" x14ac:dyDescent="0.35"/>
    <row r="480" customFormat="1" ht="15.75" customHeight="1" x14ac:dyDescent="0.35"/>
    <row r="481" customFormat="1" ht="15.75" customHeight="1" x14ac:dyDescent="0.35"/>
    <row r="482" customFormat="1" ht="15.75" customHeight="1" x14ac:dyDescent="0.35"/>
    <row r="483" customFormat="1" ht="15.75" customHeight="1" x14ac:dyDescent="0.35"/>
    <row r="484" customFormat="1" ht="15.75" customHeight="1" x14ac:dyDescent="0.35"/>
    <row r="485" customFormat="1" ht="15.75" customHeight="1" x14ac:dyDescent="0.35"/>
    <row r="486" customFormat="1" ht="15.75" customHeight="1" x14ac:dyDescent="0.35"/>
    <row r="487" customFormat="1" ht="15.75" customHeight="1" x14ac:dyDescent="0.35"/>
    <row r="488" customFormat="1" ht="15.75" customHeight="1" x14ac:dyDescent="0.35"/>
    <row r="489" customFormat="1" ht="15.75" customHeight="1" x14ac:dyDescent="0.35"/>
    <row r="490" customFormat="1" ht="15.75" customHeight="1" x14ac:dyDescent="0.35"/>
    <row r="491" customFormat="1" ht="15.75" customHeight="1" x14ac:dyDescent="0.35"/>
    <row r="492" customFormat="1" ht="15.75" customHeight="1" x14ac:dyDescent="0.35"/>
    <row r="493" customFormat="1" ht="15.75" customHeight="1" x14ac:dyDescent="0.35"/>
    <row r="494" customFormat="1" ht="15.75" customHeight="1" x14ac:dyDescent="0.35"/>
    <row r="495" customFormat="1" ht="15.75" customHeight="1" x14ac:dyDescent="0.35"/>
    <row r="496" customFormat="1" ht="15.75" customHeight="1" x14ac:dyDescent="0.35"/>
    <row r="497" customFormat="1" ht="15.75" customHeight="1" x14ac:dyDescent="0.35"/>
    <row r="498" customFormat="1" ht="15.75" customHeight="1" x14ac:dyDescent="0.35"/>
    <row r="499" customFormat="1" ht="15.75" customHeight="1" x14ac:dyDescent="0.35"/>
    <row r="500" customFormat="1" ht="15.75" customHeight="1" x14ac:dyDescent="0.35"/>
    <row r="501" customFormat="1" ht="15.75" customHeight="1" x14ac:dyDescent="0.35"/>
    <row r="502" customFormat="1" ht="15.75" customHeight="1" x14ac:dyDescent="0.35"/>
    <row r="503" customFormat="1" ht="15.75" customHeight="1" x14ac:dyDescent="0.35"/>
    <row r="504" customFormat="1" ht="15.75" customHeight="1" x14ac:dyDescent="0.35"/>
    <row r="505" customFormat="1" ht="15.75" customHeight="1" x14ac:dyDescent="0.35"/>
    <row r="506" customFormat="1" ht="15.75" customHeight="1" x14ac:dyDescent="0.35"/>
    <row r="507" customFormat="1" ht="15.75" customHeight="1" x14ac:dyDescent="0.35"/>
    <row r="508" customFormat="1" ht="15.75" customHeight="1" x14ac:dyDescent="0.35"/>
    <row r="509" customFormat="1" ht="15.75" customHeight="1" x14ac:dyDescent="0.35"/>
    <row r="510" customFormat="1" ht="15.75" customHeight="1" x14ac:dyDescent="0.35"/>
    <row r="511" customFormat="1" ht="15.75" customHeight="1" x14ac:dyDescent="0.35"/>
    <row r="512" customFormat="1" ht="15.75" customHeight="1" x14ac:dyDescent="0.35"/>
    <row r="513" customFormat="1" ht="15.75" customHeight="1" x14ac:dyDescent="0.35"/>
    <row r="514" customFormat="1" ht="15.75" customHeight="1" x14ac:dyDescent="0.35"/>
    <row r="515" customFormat="1" ht="15.75" customHeight="1" x14ac:dyDescent="0.35"/>
    <row r="516" customFormat="1" ht="15.75" customHeight="1" x14ac:dyDescent="0.35"/>
    <row r="517" customFormat="1" ht="15.75" customHeight="1" x14ac:dyDescent="0.35"/>
    <row r="518" customFormat="1" ht="15.75" customHeight="1" x14ac:dyDescent="0.35"/>
    <row r="519" customFormat="1" ht="15.75" customHeight="1" x14ac:dyDescent="0.35"/>
    <row r="520" customFormat="1" ht="15.75" customHeight="1" x14ac:dyDescent="0.35"/>
    <row r="521" customFormat="1" ht="15.75" customHeight="1" x14ac:dyDescent="0.35"/>
    <row r="522" customFormat="1" ht="15.75" customHeight="1" x14ac:dyDescent="0.35"/>
    <row r="523" customFormat="1" ht="15.75" customHeight="1" x14ac:dyDescent="0.35"/>
    <row r="524" customFormat="1" ht="15.75" customHeight="1" x14ac:dyDescent="0.35"/>
    <row r="525" customFormat="1" ht="15.75" customHeight="1" x14ac:dyDescent="0.35"/>
    <row r="526" customFormat="1" ht="15.75" customHeight="1" x14ac:dyDescent="0.35"/>
    <row r="527" customFormat="1" ht="15.75" customHeight="1" x14ac:dyDescent="0.35"/>
    <row r="528" customFormat="1" ht="15.75" customHeight="1" x14ac:dyDescent="0.35"/>
    <row r="529" customFormat="1" ht="15.75" customHeight="1" x14ac:dyDescent="0.35"/>
    <row r="530" customFormat="1" ht="15.75" customHeight="1" x14ac:dyDescent="0.35"/>
    <row r="531" customFormat="1" ht="15.75" customHeight="1" x14ac:dyDescent="0.35"/>
    <row r="532" customFormat="1" ht="15.75" customHeight="1" x14ac:dyDescent="0.35"/>
    <row r="533" customFormat="1" ht="15.75" customHeight="1" x14ac:dyDescent="0.35"/>
    <row r="534" customFormat="1" ht="15.75" customHeight="1" x14ac:dyDescent="0.35"/>
    <row r="535" customFormat="1" ht="15.75" customHeight="1" x14ac:dyDescent="0.35"/>
    <row r="536" customFormat="1" ht="15.75" customHeight="1" x14ac:dyDescent="0.35"/>
    <row r="537" customFormat="1" ht="15.75" customHeight="1" x14ac:dyDescent="0.35"/>
    <row r="538" customFormat="1" ht="15.75" customHeight="1" x14ac:dyDescent="0.35"/>
    <row r="539" customFormat="1" ht="15.75" customHeight="1" x14ac:dyDescent="0.35"/>
    <row r="540" customFormat="1" ht="15.75" customHeight="1" x14ac:dyDescent="0.35"/>
    <row r="541" customFormat="1" ht="15.75" customHeight="1" x14ac:dyDescent="0.35"/>
    <row r="542" customFormat="1" ht="15.75" customHeight="1" x14ac:dyDescent="0.35"/>
    <row r="543" customFormat="1" ht="15.75" customHeight="1" x14ac:dyDescent="0.35"/>
    <row r="544" customFormat="1" ht="15.75" customHeight="1" x14ac:dyDescent="0.35"/>
    <row r="545" customFormat="1" ht="15.75" customHeight="1" x14ac:dyDescent="0.35"/>
    <row r="546" customFormat="1" ht="15.75" customHeight="1" x14ac:dyDescent="0.35"/>
    <row r="547" customFormat="1" ht="15.75" customHeight="1" x14ac:dyDescent="0.35"/>
    <row r="548" customFormat="1" ht="15.75" customHeight="1" x14ac:dyDescent="0.35"/>
    <row r="549" customFormat="1" ht="15.75" customHeight="1" x14ac:dyDescent="0.35"/>
    <row r="550" customFormat="1" ht="15.75" customHeight="1" x14ac:dyDescent="0.35"/>
    <row r="551" customFormat="1" ht="15.75" customHeight="1" x14ac:dyDescent="0.35"/>
    <row r="552" customFormat="1" ht="15.75" customHeight="1" x14ac:dyDescent="0.35"/>
    <row r="553" customFormat="1" ht="15.75" customHeight="1" x14ac:dyDescent="0.35"/>
    <row r="554" customFormat="1" ht="15.75" customHeight="1" x14ac:dyDescent="0.35"/>
    <row r="555" customFormat="1" ht="15.75" customHeight="1" x14ac:dyDescent="0.35"/>
    <row r="556" customFormat="1" ht="15.75" customHeight="1" x14ac:dyDescent="0.35"/>
    <row r="557" customFormat="1" ht="15.75" customHeight="1" x14ac:dyDescent="0.35"/>
    <row r="558" customFormat="1" ht="15.75" customHeight="1" x14ac:dyDescent="0.35"/>
    <row r="559" customFormat="1" ht="15.75" customHeight="1" x14ac:dyDescent="0.35"/>
    <row r="560" customFormat="1" ht="15.75" customHeight="1" x14ac:dyDescent="0.35"/>
    <row r="561" customFormat="1" ht="15.75" customHeight="1" x14ac:dyDescent="0.35"/>
    <row r="562" customFormat="1" ht="15.75" customHeight="1" x14ac:dyDescent="0.35"/>
    <row r="563" customFormat="1" ht="15.75" customHeight="1" x14ac:dyDescent="0.35"/>
    <row r="564" customFormat="1" ht="15.75" customHeight="1" x14ac:dyDescent="0.35"/>
    <row r="565" customFormat="1" ht="15.75" customHeight="1" x14ac:dyDescent="0.35"/>
    <row r="566" customFormat="1" ht="15.75" customHeight="1" x14ac:dyDescent="0.35"/>
    <row r="567" customFormat="1" ht="15.75" customHeight="1" x14ac:dyDescent="0.35"/>
    <row r="568" customFormat="1" ht="15.75" customHeight="1" x14ac:dyDescent="0.35"/>
    <row r="569" customFormat="1" ht="15.75" customHeight="1" x14ac:dyDescent="0.35"/>
    <row r="570" customFormat="1" ht="15.75" customHeight="1" x14ac:dyDescent="0.35"/>
    <row r="571" customFormat="1" ht="15.75" customHeight="1" x14ac:dyDescent="0.35"/>
    <row r="572" customFormat="1" ht="15.75" customHeight="1" x14ac:dyDescent="0.35"/>
    <row r="573" customFormat="1" ht="15.75" customHeight="1" x14ac:dyDescent="0.35"/>
    <row r="574" customFormat="1" ht="15.75" customHeight="1" x14ac:dyDescent="0.35"/>
    <row r="575" customFormat="1" ht="15.75" customHeight="1" x14ac:dyDescent="0.35"/>
    <row r="576" customFormat="1" ht="15.75" customHeight="1" x14ac:dyDescent="0.35"/>
    <row r="577" customFormat="1" ht="15.75" customHeight="1" x14ac:dyDescent="0.35"/>
    <row r="578" customFormat="1" ht="15.75" customHeight="1" x14ac:dyDescent="0.35"/>
    <row r="579" customFormat="1" ht="15.75" customHeight="1" x14ac:dyDescent="0.35"/>
    <row r="580" customFormat="1" ht="15.75" customHeight="1" x14ac:dyDescent="0.35"/>
    <row r="581" customFormat="1" ht="15.75" customHeight="1" x14ac:dyDescent="0.35"/>
    <row r="582" customFormat="1" ht="15.75" customHeight="1" x14ac:dyDescent="0.35"/>
    <row r="583" customFormat="1" ht="15.75" customHeight="1" x14ac:dyDescent="0.35"/>
    <row r="584" customFormat="1" ht="15.75" customHeight="1" x14ac:dyDescent="0.35"/>
    <row r="585" customFormat="1" ht="15.75" customHeight="1" x14ac:dyDescent="0.35"/>
    <row r="586" customFormat="1" ht="15.75" customHeight="1" x14ac:dyDescent="0.35"/>
    <row r="587" customFormat="1" ht="15.75" customHeight="1" x14ac:dyDescent="0.35"/>
    <row r="588" customFormat="1" ht="15.75" customHeight="1" x14ac:dyDescent="0.35"/>
    <row r="589" customFormat="1" ht="15.75" customHeight="1" x14ac:dyDescent="0.35"/>
    <row r="590" customFormat="1" ht="15.75" customHeight="1" x14ac:dyDescent="0.35"/>
    <row r="591" customFormat="1" ht="15.75" customHeight="1" x14ac:dyDescent="0.35"/>
    <row r="592" customFormat="1" ht="15.75" customHeight="1" x14ac:dyDescent="0.35"/>
    <row r="593" customFormat="1" ht="15.75" customHeight="1" x14ac:dyDescent="0.35"/>
    <row r="594" customFormat="1" ht="15.75" customHeight="1" x14ac:dyDescent="0.35"/>
    <row r="595" customFormat="1" ht="15.75" customHeight="1" x14ac:dyDescent="0.35"/>
    <row r="596" customFormat="1" ht="15.75" customHeight="1" x14ac:dyDescent="0.35"/>
    <row r="597" customFormat="1" ht="15.75" customHeight="1" x14ac:dyDescent="0.35"/>
    <row r="598" customFormat="1" ht="15.75" customHeight="1" x14ac:dyDescent="0.35"/>
    <row r="599" customFormat="1" ht="15.75" customHeight="1" x14ac:dyDescent="0.35"/>
    <row r="600" customFormat="1" ht="15.75" customHeight="1" x14ac:dyDescent="0.35"/>
    <row r="601" customFormat="1" ht="15.75" customHeight="1" x14ac:dyDescent="0.35"/>
    <row r="602" customFormat="1" ht="15.75" customHeight="1" x14ac:dyDescent="0.35"/>
    <row r="603" customFormat="1" ht="15.75" customHeight="1" x14ac:dyDescent="0.35"/>
    <row r="604" customFormat="1" ht="15.75" customHeight="1" x14ac:dyDescent="0.35"/>
    <row r="605" customFormat="1" ht="15.75" customHeight="1" x14ac:dyDescent="0.35"/>
    <row r="606" customFormat="1" ht="15.75" customHeight="1" x14ac:dyDescent="0.35"/>
    <row r="607" customFormat="1" ht="15.75" customHeight="1" x14ac:dyDescent="0.35"/>
    <row r="608" customFormat="1" ht="15.75" customHeight="1" x14ac:dyDescent="0.35"/>
    <row r="609" customFormat="1" ht="15.75" customHeight="1" x14ac:dyDescent="0.35"/>
    <row r="610" customFormat="1" ht="15.75" customHeight="1" x14ac:dyDescent="0.35"/>
    <row r="611" customFormat="1" ht="15.75" customHeight="1" x14ac:dyDescent="0.35"/>
    <row r="612" customFormat="1" ht="15.75" customHeight="1" x14ac:dyDescent="0.35"/>
    <row r="613" customFormat="1" ht="15.75" customHeight="1" x14ac:dyDescent="0.35"/>
    <row r="614" customFormat="1" ht="15.75" customHeight="1" x14ac:dyDescent="0.35"/>
    <row r="615" customFormat="1" ht="15.75" customHeight="1" x14ac:dyDescent="0.35"/>
    <row r="616" customFormat="1" ht="15.75" customHeight="1" x14ac:dyDescent="0.35"/>
    <row r="617" customFormat="1" ht="15.75" customHeight="1" x14ac:dyDescent="0.35"/>
    <row r="618" customFormat="1" ht="15.75" customHeight="1" x14ac:dyDescent="0.35"/>
    <row r="619" customFormat="1" ht="15.75" customHeight="1" x14ac:dyDescent="0.35"/>
    <row r="620" customFormat="1" ht="15.75" customHeight="1" x14ac:dyDescent="0.35"/>
    <row r="621" customFormat="1" ht="15.75" customHeight="1" x14ac:dyDescent="0.35"/>
    <row r="622" customFormat="1" ht="15.75" customHeight="1" x14ac:dyDescent="0.35"/>
    <row r="623" customFormat="1" ht="15.75" customHeight="1" x14ac:dyDescent="0.35"/>
    <row r="624" customFormat="1" ht="15.75" customHeight="1" x14ac:dyDescent="0.35"/>
    <row r="625" customFormat="1" ht="15.75" customHeight="1" x14ac:dyDescent="0.35"/>
    <row r="626" customFormat="1" ht="15.75" customHeight="1" x14ac:dyDescent="0.35"/>
    <row r="627" customFormat="1" ht="15.75" customHeight="1" x14ac:dyDescent="0.35"/>
    <row r="628" customFormat="1" ht="15.75" customHeight="1" x14ac:dyDescent="0.35"/>
    <row r="629" customFormat="1" ht="15.75" customHeight="1" x14ac:dyDescent="0.35"/>
    <row r="630" customFormat="1" ht="15.75" customHeight="1" x14ac:dyDescent="0.35"/>
    <row r="631" customFormat="1" ht="15.75" customHeight="1" x14ac:dyDescent="0.35"/>
    <row r="632" customFormat="1" ht="15.75" customHeight="1" x14ac:dyDescent="0.35"/>
    <row r="633" customFormat="1" ht="15.75" customHeight="1" x14ac:dyDescent="0.35"/>
    <row r="634" customFormat="1" ht="15.75" customHeight="1" x14ac:dyDescent="0.35"/>
    <row r="635" customFormat="1" ht="15.75" customHeight="1" x14ac:dyDescent="0.35"/>
    <row r="636" customFormat="1" ht="15.75" customHeight="1" x14ac:dyDescent="0.35"/>
    <row r="637" customFormat="1" ht="15.75" customHeight="1" x14ac:dyDescent="0.35"/>
    <row r="638" customFormat="1" ht="15.75" customHeight="1" x14ac:dyDescent="0.35"/>
    <row r="639" customFormat="1" ht="15.75" customHeight="1" x14ac:dyDescent="0.35"/>
    <row r="640" customFormat="1" ht="15.75" customHeight="1" x14ac:dyDescent="0.35"/>
    <row r="641" customFormat="1" ht="15.75" customHeight="1" x14ac:dyDescent="0.35"/>
    <row r="642" customFormat="1" ht="15.75" customHeight="1" x14ac:dyDescent="0.35"/>
    <row r="643" customFormat="1" ht="15.75" customHeight="1" x14ac:dyDescent="0.35"/>
    <row r="644" customFormat="1" ht="15.75" customHeight="1" x14ac:dyDescent="0.35"/>
    <row r="645" customFormat="1" ht="15.75" customHeight="1" x14ac:dyDescent="0.35"/>
    <row r="646" customFormat="1" ht="15.75" customHeight="1" x14ac:dyDescent="0.35"/>
    <row r="647" customFormat="1" ht="15.75" customHeight="1" x14ac:dyDescent="0.35"/>
    <row r="648" customFormat="1" ht="15.75" customHeight="1" x14ac:dyDescent="0.35"/>
    <row r="649" customFormat="1" ht="15.75" customHeight="1" x14ac:dyDescent="0.35"/>
    <row r="650" customFormat="1" ht="15.75" customHeight="1" x14ac:dyDescent="0.35"/>
    <row r="651" customFormat="1" ht="15.75" customHeight="1" x14ac:dyDescent="0.35"/>
    <row r="652" customFormat="1" ht="15.75" customHeight="1" x14ac:dyDescent="0.35"/>
    <row r="653" customFormat="1" ht="15.75" customHeight="1" x14ac:dyDescent="0.35"/>
    <row r="654" customFormat="1" ht="15.75" customHeight="1" x14ac:dyDescent="0.35"/>
    <row r="655" customFormat="1" ht="15.75" customHeight="1" x14ac:dyDescent="0.35"/>
    <row r="656" customFormat="1" ht="15.75" customHeight="1" x14ac:dyDescent="0.35"/>
    <row r="657" customFormat="1" ht="15.75" customHeight="1" x14ac:dyDescent="0.35"/>
    <row r="658" customFormat="1" ht="15.75" customHeight="1" x14ac:dyDescent="0.35"/>
    <row r="659" customFormat="1" ht="15.75" customHeight="1" x14ac:dyDescent="0.35"/>
    <row r="660" customFormat="1" ht="15.75" customHeight="1" x14ac:dyDescent="0.35"/>
    <row r="661" customFormat="1" ht="15.75" customHeight="1" x14ac:dyDescent="0.35"/>
    <row r="662" customFormat="1" ht="15.75" customHeight="1" x14ac:dyDescent="0.35"/>
    <row r="663" customFormat="1" ht="15.75" customHeight="1" x14ac:dyDescent="0.35"/>
    <row r="664" customFormat="1" ht="15.75" customHeight="1" x14ac:dyDescent="0.35"/>
    <row r="665" customFormat="1" ht="15.75" customHeight="1" x14ac:dyDescent="0.35"/>
    <row r="666" customFormat="1" ht="15.75" customHeight="1" x14ac:dyDescent="0.35"/>
    <row r="667" customFormat="1" ht="15.75" customHeight="1" x14ac:dyDescent="0.35"/>
    <row r="668" customFormat="1" ht="15.75" customHeight="1" x14ac:dyDescent="0.35"/>
    <row r="669" customFormat="1" ht="15.75" customHeight="1" x14ac:dyDescent="0.35"/>
    <row r="670" customFormat="1" ht="15.75" customHeight="1" x14ac:dyDescent="0.35"/>
    <row r="671" customFormat="1" ht="15.75" customHeight="1" x14ac:dyDescent="0.35"/>
    <row r="672" customFormat="1" ht="15.75" customHeight="1" x14ac:dyDescent="0.35"/>
    <row r="673" customFormat="1" ht="15.75" customHeight="1" x14ac:dyDescent="0.35"/>
    <row r="674" customFormat="1" ht="15.75" customHeight="1" x14ac:dyDescent="0.35"/>
    <row r="675" customFormat="1" ht="15.75" customHeight="1" x14ac:dyDescent="0.35"/>
    <row r="676" customFormat="1" ht="15.75" customHeight="1" x14ac:dyDescent="0.35"/>
    <row r="677" customFormat="1" ht="15.75" customHeight="1" x14ac:dyDescent="0.35"/>
    <row r="678" customFormat="1" ht="15.75" customHeight="1" x14ac:dyDescent="0.35"/>
    <row r="679" customFormat="1" ht="15.75" customHeight="1" x14ac:dyDescent="0.35"/>
    <row r="680" customFormat="1" ht="15.75" customHeight="1" x14ac:dyDescent="0.35"/>
    <row r="681" customFormat="1" ht="15.75" customHeight="1" x14ac:dyDescent="0.35"/>
    <row r="682" customFormat="1" ht="15.75" customHeight="1" x14ac:dyDescent="0.35"/>
    <row r="683" customFormat="1" ht="15.75" customHeight="1" x14ac:dyDescent="0.35"/>
    <row r="684" customFormat="1" ht="15.75" customHeight="1" x14ac:dyDescent="0.35"/>
    <row r="685" customFormat="1" ht="15.75" customHeight="1" x14ac:dyDescent="0.35"/>
    <row r="686" customFormat="1" ht="15.75" customHeight="1" x14ac:dyDescent="0.35"/>
    <row r="687" customFormat="1" ht="15.75" customHeight="1" x14ac:dyDescent="0.35"/>
    <row r="688" customFormat="1" ht="15.75" customHeight="1" x14ac:dyDescent="0.35"/>
    <row r="689" customFormat="1" ht="15.75" customHeight="1" x14ac:dyDescent="0.35"/>
    <row r="690" customFormat="1" ht="15.75" customHeight="1" x14ac:dyDescent="0.35"/>
    <row r="691" customFormat="1" ht="15.75" customHeight="1" x14ac:dyDescent="0.35"/>
    <row r="692" customFormat="1" ht="15.75" customHeight="1" x14ac:dyDescent="0.35"/>
    <row r="693" customFormat="1" ht="15.75" customHeight="1" x14ac:dyDescent="0.35"/>
    <row r="694" customFormat="1" ht="15.75" customHeight="1" x14ac:dyDescent="0.35"/>
    <row r="695" customFormat="1" ht="15.75" customHeight="1" x14ac:dyDescent="0.35"/>
    <row r="696" customFormat="1" ht="15.75" customHeight="1" x14ac:dyDescent="0.35"/>
    <row r="697" customFormat="1" ht="15.75" customHeight="1" x14ac:dyDescent="0.35"/>
    <row r="698" customFormat="1" ht="15.75" customHeight="1" x14ac:dyDescent="0.35"/>
    <row r="699" customFormat="1" ht="15.75" customHeight="1" x14ac:dyDescent="0.35"/>
    <row r="700" customFormat="1" ht="15.75" customHeight="1" x14ac:dyDescent="0.35"/>
    <row r="701" customFormat="1" ht="15.75" customHeight="1" x14ac:dyDescent="0.35"/>
    <row r="702" customFormat="1" ht="15.75" customHeight="1" x14ac:dyDescent="0.35"/>
    <row r="703" customFormat="1" ht="15.75" customHeight="1" x14ac:dyDescent="0.35"/>
    <row r="704" customFormat="1" ht="15.75" customHeight="1" x14ac:dyDescent="0.35"/>
    <row r="705" customFormat="1" ht="15.75" customHeight="1" x14ac:dyDescent="0.35"/>
    <row r="706" customFormat="1" ht="15.75" customHeight="1" x14ac:dyDescent="0.35"/>
    <row r="707" customFormat="1" ht="15.75" customHeight="1" x14ac:dyDescent="0.35"/>
    <row r="708" customFormat="1" ht="15.75" customHeight="1" x14ac:dyDescent="0.35"/>
    <row r="709" customFormat="1" ht="15.75" customHeight="1" x14ac:dyDescent="0.35"/>
    <row r="710" customFormat="1" ht="15.75" customHeight="1" x14ac:dyDescent="0.35"/>
    <row r="711" customFormat="1" ht="15.75" customHeight="1" x14ac:dyDescent="0.35"/>
    <row r="712" customFormat="1" ht="15.75" customHeight="1" x14ac:dyDescent="0.35"/>
    <row r="713" customFormat="1" ht="15.75" customHeight="1" x14ac:dyDescent="0.35"/>
    <row r="714" customFormat="1" ht="15.75" customHeight="1" x14ac:dyDescent="0.35"/>
    <row r="715" customFormat="1" ht="15.75" customHeight="1" x14ac:dyDescent="0.35"/>
    <row r="716" customFormat="1" ht="15.75" customHeight="1" x14ac:dyDescent="0.35"/>
    <row r="717" customFormat="1" ht="15.75" customHeight="1" x14ac:dyDescent="0.35"/>
    <row r="718" customFormat="1" ht="15.75" customHeight="1" x14ac:dyDescent="0.35"/>
    <row r="719" customFormat="1" ht="15.75" customHeight="1" x14ac:dyDescent="0.35"/>
    <row r="720" customFormat="1" ht="15.75" customHeight="1" x14ac:dyDescent="0.35"/>
    <row r="721" customFormat="1" ht="15.75" customHeight="1" x14ac:dyDescent="0.35"/>
    <row r="722" customFormat="1" ht="15.75" customHeight="1" x14ac:dyDescent="0.35"/>
    <row r="723" customFormat="1" ht="15.75" customHeight="1" x14ac:dyDescent="0.35"/>
    <row r="724" customFormat="1" ht="15.75" customHeight="1" x14ac:dyDescent="0.35"/>
    <row r="725" customFormat="1" ht="15.75" customHeight="1" x14ac:dyDescent="0.35"/>
    <row r="726" customFormat="1" ht="15.75" customHeight="1" x14ac:dyDescent="0.35"/>
    <row r="727" customFormat="1" ht="15.75" customHeight="1" x14ac:dyDescent="0.35"/>
    <row r="728" customFormat="1" ht="15.75" customHeight="1" x14ac:dyDescent="0.35"/>
    <row r="729" customFormat="1" ht="15.75" customHeight="1" x14ac:dyDescent="0.35"/>
    <row r="730" customFormat="1" ht="15.75" customHeight="1" x14ac:dyDescent="0.35"/>
    <row r="731" customFormat="1" ht="15.75" customHeight="1" x14ac:dyDescent="0.35"/>
    <row r="732" customFormat="1" ht="15.75" customHeight="1" x14ac:dyDescent="0.35"/>
    <row r="733" customFormat="1" ht="15.75" customHeight="1" x14ac:dyDescent="0.35"/>
    <row r="734" customFormat="1" ht="15.75" customHeight="1" x14ac:dyDescent="0.35"/>
    <row r="735" customFormat="1" ht="15.75" customHeight="1" x14ac:dyDescent="0.35"/>
    <row r="736" customFormat="1" ht="15.75" customHeight="1" x14ac:dyDescent="0.35"/>
    <row r="737" customFormat="1" ht="15.75" customHeight="1" x14ac:dyDescent="0.35"/>
    <row r="738" customFormat="1" ht="15.75" customHeight="1" x14ac:dyDescent="0.35"/>
    <row r="739" customFormat="1" ht="15.75" customHeight="1" x14ac:dyDescent="0.35"/>
    <row r="740" customFormat="1" ht="15.75" customHeight="1" x14ac:dyDescent="0.35"/>
    <row r="741" customFormat="1" ht="15.75" customHeight="1" x14ac:dyDescent="0.35"/>
    <row r="742" customFormat="1" ht="15.75" customHeight="1" x14ac:dyDescent="0.35"/>
    <row r="743" customFormat="1" ht="15.75" customHeight="1" x14ac:dyDescent="0.35"/>
    <row r="744" customFormat="1" ht="15.75" customHeight="1" x14ac:dyDescent="0.35"/>
    <row r="745" customFormat="1" ht="15.75" customHeight="1" x14ac:dyDescent="0.35"/>
    <row r="746" customFormat="1" ht="15.75" customHeight="1" x14ac:dyDescent="0.35"/>
    <row r="747" customFormat="1" ht="15.75" customHeight="1" x14ac:dyDescent="0.35"/>
    <row r="748" customFormat="1" ht="15.75" customHeight="1" x14ac:dyDescent="0.35"/>
    <row r="749" customFormat="1" ht="15.75" customHeight="1" x14ac:dyDescent="0.35"/>
    <row r="750" customFormat="1" ht="15.75" customHeight="1" x14ac:dyDescent="0.35"/>
    <row r="751" customFormat="1" ht="15.75" customHeight="1" x14ac:dyDescent="0.35"/>
    <row r="752" customFormat="1" ht="15.75" customHeight="1" x14ac:dyDescent="0.35"/>
    <row r="753" customFormat="1" ht="15.75" customHeight="1" x14ac:dyDescent="0.35"/>
    <row r="754" customFormat="1" ht="15.75" customHeight="1" x14ac:dyDescent="0.35"/>
    <row r="755" customFormat="1" ht="15.75" customHeight="1" x14ac:dyDescent="0.35"/>
    <row r="756" customFormat="1" ht="15.75" customHeight="1" x14ac:dyDescent="0.35"/>
    <row r="757" customFormat="1" ht="15.75" customHeight="1" x14ac:dyDescent="0.35"/>
    <row r="758" customFormat="1" ht="15.75" customHeight="1" x14ac:dyDescent="0.35"/>
    <row r="759" customFormat="1" ht="15.75" customHeight="1" x14ac:dyDescent="0.35"/>
    <row r="760" customFormat="1" ht="15.75" customHeight="1" x14ac:dyDescent="0.35"/>
    <row r="761" customFormat="1" ht="15.75" customHeight="1" x14ac:dyDescent="0.35"/>
    <row r="762" customFormat="1" ht="15.75" customHeight="1" x14ac:dyDescent="0.35"/>
    <row r="763" customFormat="1" ht="15.75" customHeight="1" x14ac:dyDescent="0.35"/>
    <row r="764" customFormat="1" ht="15.75" customHeight="1" x14ac:dyDescent="0.35"/>
    <row r="765" customFormat="1" ht="15.75" customHeight="1" x14ac:dyDescent="0.35"/>
    <row r="766" customFormat="1" ht="15.75" customHeight="1" x14ac:dyDescent="0.35"/>
    <row r="767" customFormat="1" ht="15.75" customHeight="1" x14ac:dyDescent="0.35"/>
    <row r="768" customFormat="1" ht="15.75" customHeight="1" x14ac:dyDescent="0.35"/>
    <row r="769" customFormat="1" ht="15.75" customHeight="1" x14ac:dyDescent="0.35"/>
    <row r="770" customFormat="1" ht="15.75" customHeight="1" x14ac:dyDescent="0.35"/>
    <row r="771" customFormat="1" ht="15.75" customHeight="1" x14ac:dyDescent="0.35"/>
    <row r="772" customFormat="1" ht="15.75" customHeight="1" x14ac:dyDescent="0.35"/>
    <row r="773" customFormat="1" ht="15.75" customHeight="1" x14ac:dyDescent="0.35"/>
    <row r="774" customFormat="1" ht="15.75" customHeight="1" x14ac:dyDescent="0.35"/>
    <row r="775" customFormat="1" ht="15.75" customHeight="1" x14ac:dyDescent="0.35"/>
    <row r="776" customFormat="1" ht="15.75" customHeight="1" x14ac:dyDescent="0.35"/>
    <row r="777" customFormat="1" ht="15.75" customHeight="1" x14ac:dyDescent="0.35"/>
    <row r="778" customFormat="1" ht="15.75" customHeight="1" x14ac:dyDescent="0.35"/>
    <row r="779" customFormat="1" ht="15.75" customHeight="1" x14ac:dyDescent="0.35"/>
    <row r="780" customFormat="1" ht="15.75" customHeight="1" x14ac:dyDescent="0.35"/>
    <row r="781" customFormat="1" ht="15.75" customHeight="1" x14ac:dyDescent="0.35"/>
    <row r="782" customFormat="1" ht="15.75" customHeight="1" x14ac:dyDescent="0.35"/>
    <row r="783" customFormat="1" ht="15.75" customHeight="1" x14ac:dyDescent="0.35"/>
    <row r="784" customFormat="1" ht="15.75" customHeight="1" x14ac:dyDescent="0.35"/>
    <row r="785" customFormat="1" ht="15.75" customHeight="1" x14ac:dyDescent="0.35"/>
    <row r="786" customFormat="1" ht="15.75" customHeight="1" x14ac:dyDescent="0.35"/>
    <row r="787" customFormat="1" ht="15.75" customHeight="1" x14ac:dyDescent="0.35"/>
    <row r="788" customFormat="1" ht="15.75" customHeight="1" x14ac:dyDescent="0.35"/>
    <row r="789" customFormat="1" ht="15.75" customHeight="1" x14ac:dyDescent="0.35"/>
    <row r="790" customFormat="1" ht="15.75" customHeight="1" x14ac:dyDescent="0.35"/>
    <row r="791" customFormat="1" ht="15.75" customHeight="1" x14ac:dyDescent="0.35"/>
    <row r="792" customFormat="1" ht="15.75" customHeight="1" x14ac:dyDescent="0.35"/>
    <row r="793" customFormat="1" ht="15.75" customHeight="1" x14ac:dyDescent="0.35"/>
    <row r="794" customFormat="1" ht="15.75" customHeight="1" x14ac:dyDescent="0.35"/>
    <row r="795" customFormat="1" ht="15.75" customHeight="1" x14ac:dyDescent="0.35"/>
    <row r="796" customFormat="1" ht="15.75" customHeight="1" x14ac:dyDescent="0.35"/>
    <row r="797" customFormat="1" ht="15.75" customHeight="1" x14ac:dyDescent="0.35"/>
    <row r="798" customFormat="1" ht="15.75" customHeight="1" x14ac:dyDescent="0.35"/>
    <row r="799" customFormat="1" ht="15.75" customHeight="1" x14ac:dyDescent="0.35"/>
    <row r="800" customFormat="1" ht="15.75" customHeight="1" x14ac:dyDescent="0.35"/>
    <row r="801" customFormat="1" ht="15.75" customHeight="1" x14ac:dyDescent="0.35"/>
    <row r="802" customFormat="1" ht="15.75" customHeight="1" x14ac:dyDescent="0.35"/>
    <row r="803" customFormat="1" ht="15.75" customHeight="1" x14ac:dyDescent="0.35"/>
    <row r="804" customFormat="1" ht="15.75" customHeight="1" x14ac:dyDescent="0.35"/>
    <row r="805" customFormat="1" ht="15.75" customHeight="1" x14ac:dyDescent="0.35"/>
    <row r="806" customFormat="1" ht="15.75" customHeight="1" x14ac:dyDescent="0.35"/>
    <row r="807" customFormat="1" ht="15.75" customHeight="1" x14ac:dyDescent="0.35"/>
    <row r="808" customFormat="1" ht="15.75" customHeight="1" x14ac:dyDescent="0.35"/>
    <row r="809" customFormat="1" ht="15.75" customHeight="1" x14ac:dyDescent="0.35"/>
    <row r="810" customFormat="1" ht="15.75" customHeight="1" x14ac:dyDescent="0.35"/>
    <row r="811" customFormat="1" ht="15.75" customHeight="1" x14ac:dyDescent="0.35"/>
    <row r="812" customFormat="1" ht="15.75" customHeight="1" x14ac:dyDescent="0.35"/>
    <row r="813" customFormat="1" ht="15.75" customHeight="1" x14ac:dyDescent="0.35"/>
    <row r="814" customFormat="1" ht="15.75" customHeight="1" x14ac:dyDescent="0.35"/>
    <row r="815" customFormat="1" ht="15.75" customHeight="1" x14ac:dyDescent="0.35"/>
    <row r="816" customFormat="1" ht="15.75" customHeight="1" x14ac:dyDescent="0.35"/>
    <row r="817" customFormat="1" ht="15.75" customHeight="1" x14ac:dyDescent="0.35"/>
    <row r="818" customFormat="1" ht="15.75" customHeight="1" x14ac:dyDescent="0.35"/>
    <row r="819" customFormat="1" ht="15.75" customHeight="1" x14ac:dyDescent="0.35"/>
    <row r="820" customFormat="1" ht="15.75" customHeight="1" x14ac:dyDescent="0.35"/>
    <row r="821" customFormat="1" ht="15.75" customHeight="1" x14ac:dyDescent="0.35"/>
    <row r="822" customFormat="1" ht="15.75" customHeight="1" x14ac:dyDescent="0.35"/>
    <row r="823" customFormat="1" ht="15.75" customHeight="1" x14ac:dyDescent="0.35"/>
    <row r="824" customFormat="1" ht="15.75" customHeight="1" x14ac:dyDescent="0.35"/>
    <row r="825" customFormat="1" ht="15.75" customHeight="1" x14ac:dyDescent="0.35"/>
    <row r="826" customFormat="1" ht="15.75" customHeight="1" x14ac:dyDescent="0.35"/>
    <row r="827" customFormat="1" ht="15.75" customHeight="1" x14ac:dyDescent="0.35"/>
    <row r="828" customFormat="1" ht="15.75" customHeight="1" x14ac:dyDescent="0.35"/>
    <row r="829" customFormat="1" ht="15.75" customHeight="1" x14ac:dyDescent="0.35"/>
    <row r="830" customFormat="1" ht="15.75" customHeight="1" x14ac:dyDescent="0.35"/>
    <row r="831" customFormat="1" ht="15.75" customHeight="1" x14ac:dyDescent="0.35"/>
    <row r="832" customFormat="1" ht="15.75" customHeight="1" x14ac:dyDescent="0.35"/>
    <row r="833" customFormat="1" ht="15.75" customHeight="1" x14ac:dyDescent="0.35"/>
    <row r="834" customFormat="1" ht="15.75" customHeight="1" x14ac:dyDescent="0.35"/>
    <row r="835" customFormat="1" ht="15.75" customHeight="1" x14ac:dyDescent="0.35"/>
    <row r="836" customFormat="1" ht="15.75" customHeight="1" x14ac:dyDescent="0.35"/>
    <row r="837" customFormat="1" ht="15.75" customHeight="1" x14ac:dyDescent="0.35"/>
    <row r="838" customFormat="1" ht="15.75" customHeight="1" x14ac:dyDescent="0.35"/>
    <row r="839" customFormat="1" ht="15.75" customHeight="1" x14ac:dyDescent="0.35"/>
    <row r="840" customFormat="1" ht="15.75" customHeight="1" x14ac:dyDescent="0.35"/>
    <row r="841" customFormat="1" ht="15.75" customHeight="1" x14ac:dyDescent="0.35"/>
    <row r="842" customFormat="1" ht="15.75" customHeight="1" x14ac:dyDescent="0.35"/>
    <row r="843" customFormat="1" ht="15.75" customHeight="1" x14ac:dyDescent="0.35"/>
    <row r="844" customFormat="1" ht="15.75" customHeight="1" x14ac:dyDescent="0.35"/>
    <row r="845" customFormat="1" ht="15.75" customHeight="1" x14ac:dyDescent="0.35"/>
    <row r="846" customFormat="1" ht="15.75" customHeight="1" x14ac:dyDescent="0.35"/>
    <row r="847" customFormat="1" ht="15.75" customHeight="1" x14ac:dyDescent="0.35"/>
    <row r="848" customFormat="1" ht="15.75" customHeight="1" x14ac:dyDescent="0.35"/>
    <row r="849" customFormat="1" ht="15.75" customHeight="1" x14ac:dyDescent="0.35"/>
    <row r="850" customFormat="1" ht="15.75" customHeight="1" x14ac:dyDescent="0.35"/>
    <row r="851" customFormat="1" ht="15.75" customHeight="1" x14ac:dyDescent="0.35"/>
    <row r="852" customFormat="1" ht="15.75" customHeight="1" x14ac:dyDescent="0.35"/>
    <row r="853" customFormat="1" ht="15.75" customHeight="1" x14ac:dyDescent="0.35"/>
    <row r="854" customFormat="1" ht="15.75" customHeight="1" x14ac:dyDescent="0.35"/>
    <row r="855" customFormat="1" ht="15.75" customHeight="1" x14ac:dyDescent="0.35"/>
    <row r="856" customFormat="1" ht="15.75" customHeight="1" x14ac:dyDescent="0.35"/>
    <row r="857" customFormat="1" ht="15.75" customHeight="1" x14ac:dyDescent="0.35"/>
    <row r="858" customFormat="1" ht="15.75" customHeight="1" x14ac:dyDescent="0.35"/>
    <row r="859" customFormat="1" ht="15.75" customHeight="1" x14ac:dyDescent="0.35"/>
    <row r="860" customFormat="1" ht="15.75" customHeight="1" x14ac:dyDescent="0.35"/>
    <row r="861" customFormat="1" ht="15.75" customHeight="1" x14ac:dyDescent="0.35"/>
    <row r="862" customFormat="1" ht="15.75" customHeight="1" x14ac:dyDescent="0.35"/>
    <row r="863" customFormat="1" ht="15.75" customHeight="1" x14ac:dyDescent="0.35"/>
    <row r="864" customFormat="1" ht="15.75" customHeight="1" x14ac:dyDescent="0.35"/>
    <row r="865" customFormat="1" ht="15.75" customHeight="1" x14ac:dyDescent="0.35"/>
    <row r="866" customFormat="1" ht="15.75" customHeight="1" x14ac:dyDescent="0.35"/>
    <row r="867" customFormat="1" ht="15.75" customHeight="1" x14ac:dyDescent="0.35"/>
    <row r="868" customFormat="1" ht="15.75" customHeight="1" x14ac:dyDescent="0.35"/>
    <row r="869" customFormat="1" ht="15.75" customHeight="1" x14ac:dyDescent="0.35"/>
    <row r="870" customFormat="1" ht="15.75" customHeight="1" x14ac:dyDescent="0.35"/>
    <row r="871" customFormat="1" ht="15.75" customHeight="1" x14ac:dyDescent="0.35"/>
    <row r="872" customFormat="1" ht="15.75" customHeight="1" x14ac:dyDescent="0.35"/>
    <row r="873" customFormat="1" ht="15.75" customHeight="1" x14ac:dyDescent="0.35"/>
    <row r="874" customFormat="1" ht="15.75" customHeight="1" x14ac:dyDescent="0.35"/>
    <row r="875" customFormat="1" ht="15.75" customHeight="1" x14ac:dyDescent="0.35"/>
    <row r="876" customFormat="1" ht="15.75" customHeight="1" x14ac:dyDescent="0.35"/>
    <row r="877" customFormat="1" ht="15.75" customHeight="1" x14ac:dyDescent="0.35"/>
    <row r="878" customFormat="1" ht="15.75" customHeight="1" x14ac:dyDescent="0.35"/>
    <row r="879" customFormat="1" ht="15.75" customHeight="1" x14ac:dyDescent="0.35"/>
    <row r="880" customFormat="1" ht="15.75" customHeight="1" x14ac:dyDescent="0.35"/>
    <row r="881" customFormat="1" ht="15.75" customHeight="1" x14ac:dyDescent="0.35"/>
    <row r="882" customFormat="1" ht="15.75" customHeight="1" x14ac:dyDescent="0.35"/>
    <row r="883" customFormat="1" ht="15.75" customHeight="1" x14ac:dyDescent="0.35"/>
    <row r="884" customFormat="1" ht="15.75" customHeight="1" x14ac:dyDescent="0.35"/>
    <row r="885" customFormat="1" ht="15.75" customHeight="1" x14ac:dyDescent="0.35"/>
    <row r="886" customFormat="1" ht="15.75" customHeight="1" x14ac:dyDescent="0.35"/>
    <row r="887" customFormat="1" ht="15.75" customHeight="1" x14ac:dyDescent="0.35"/>
    <row r="888" customFormat="1" ht="15.75" customHeight="1" x14ac:dyDescent="0.35"/>
    <row r="889" customFormat="1" ht="15.75" customHeight="1" x14ac:dyDescent="0.35"/>
    <row r="890" customFormat="1" ht="15.75" customHeight="1" x14ac:dyDescent="0.35"/>
    <row r="891" customFormat="1" ht="15.75" customHeight="1" x14ac:dyDescent="0.35"/>
    <row r="892" customFormat="1" ht="15.75" customHeight="1" x14ac:dyDescent="0.35"/>
    <row r="893" customFormat="1" ht="15.75" customHeight="1" x14ac:dyDescent="0.35"/>
    <row r="894" customFormat="1" ht="15.75" customHeight="1" x14ac:dyDescent="0.35"/>
    <row r="895" customFormat="1" ht="15.75" customHeight="1" x14ac:dyDescent="0.35"/>
    <row r="896" customFormat="1" ht="15.75" customHeight="1" x14ac:dyDescent="0.35"/>
    <row r="897" customFormat="1" ht="15.75" customHeight="1" x14ac:dyDescent="0.35"/>
    <row r="898" customFormat="1" ht="15.75" customHeight="1" x14ac:dyDescent="0.35"/>
    <row r="899" customFormat="1" ht="15.75" customHeight="1" x14ac:dyDescent="0.35"/>
    <row r="900" customFormat="1" ht="15.75" customHeight="1" x14ac:dyDescent="0.35"/>
    <row r="901" customFormat="1" ht="15.75" customHeight="1" x14ac:dyDescent="0.35"/>
    <row r="902" customFormat="1" ht="15.75" customHeight="1" x14ac:dyDescent="0.35"/>
    <row r="903" customFormat="1" ht="15.75" customHeight="1" x14ac:dyDescent="0.35"/>
    <row r="904" customFormat="1" ht="15.75" customHeight="1" x14ac:dyDescent="0.35"/>
    <row r="905" customFormat="1" ht="15.75" customHeight="1" x14ac:dyDescent="0.35"/>
    <row r="906" customFormat="1" ht="15.75" customHeight="1" x14ac:dyDescent="0.35"/>
    <row r="907" customFormat="1" ht="15.75" customHeight="1" x14ac:dyDescent="0.35"/>
    <row r="908" customFormat="1" ht="15.75" customHeight="1" x14ac:dyDescent="0.35"/>
    <row r="909" customFormat="1" ht="15.75" customHeight="1" x14ac:dyDescent="0.35"/>
    <row r="910" customFormat="1" ht="15.75" customHeight="1" x14ac:dyDescent="0.35"/>
    <row r="911" customFormat="1" ht="15.75" customHeight="1" x14ac:dyDescent="0.35"/>
    <row r="912" customFormat="1" ht="15.75" customHeight="1" x14ac:dyDescent="0.35"/>
    <row r="913" customFormat="1" ht="15.75" customHeight="1" x14ac:dyDescent="0.35"/>
    <row r="914" customFormat="1" ht="15.75" customHeight="1" x14ac:dyDescent="0.35"/>
    <row r="915" customFormat="1" ht="15.75" customHeight="1" x14ac:dyDescent="0.35"/>
    <row r="916" customFormat="1" ht="15.75" customHeight="1" x14ac:dyDescent="0.35"/>
    <row r="917" customFormat="1" ht="15.75" customHeight="1" x14ac:dyDescent="0.35"/>
    <row r="918" customFormat="1" ht="15.75" customHeight="1" x14ac:dyDescent="0.35"/>
    <row r="919" customFormat="1" ht="15.75" customHeight="1" x14ac:dyDescent="0.35"/>
    <row r="920" customFormat="1" ht="15.75" customHeight="1" x14ac:dyDescent="0.35"/>
    <row r="921" customFormat="1" ht="15.75" customHeight="1" x14ac:dyDescent="0.35"/>
    <row r="922" customFormat="1" ht="15.75" customHeight="1" x14ac:dyDescent="0.35"/>
    <row r="923" customFormat="1" ht="15.75" customHeight="1" x14ac:dyDescent="0.35"/>
    <row r="924" customFormat="1" ht="15.75" customHeight="1" x14ac:dyDescent="0.35"/>
    <row r="925" customFormat="1" ht="15.75" customHeight="1" x14ac:dyDescent="0.35"/>
    <row r="926" customFormat="1" ht="15.75" customHeight="1" x14ac:dyDescent="0.35"/>
    <row r="927" customFormat="1" ht="15.75" customHeight="1" x14ac:dyDescent="0.35"/>
    <row r="928" customFormat="1" ht="15.75" customHeight="1" x14ac:dyDescent="0.35"/>
    <row r="929" customFormat="1" ht="15.75" customHeight="1" x14ac:dyDescent="0.35"/>
    <row r="930" customFormat="1" ht="15.75" customHeight="1" x14ac:dyDescent="0.35"/>
    <row r="931" customFormat="1" ht="15.75" customHeight="1" x14ac:dyDescent="0.35"/>
    <row r="932" customFormat="1" ht="15.75" customHeight="1" x14ac:dyDescent="0.35"/>
    <row r="933" customFormat="1" ht="15.75" customHeight="1" x14ac:dyDescent="0.35"/>
    <row r="934" customFormat="1" ht="15.75" customHeight="1" x14ac:dyDescent="0.35"/>
    <row r="935" customFormat="1" ht="15.75" customHeight="1" x14ac:dyDescent="0.35"/>
    <row r="936" customFormat="1" ht="15.75" customHeight="1" x14ac:dyDescent="0.35"/>
    <row r="937" customFormat="1" ht="15.75" customHeight="1" x14ac:dyDescent="0.35"/>
    <row r="938" customFormat="1" ht="15.75" customHeight="1" x14ac:dyDescent="0.35"/>
    <row r="939" customFormat="1" ht="15.75" customHeight="1" x14ac:dyDescent="0.35"/>
    <row r="940" customFormat="1" ht="15.75" customHeight="1" x14ac:dyDescent="0.35"/>
    <row r="941" customFormat="1" ht="15.75" customHeight="1" x14ac:dyDescent="0.35"/>
    <row r="942" customFormat="1" ht="15.75" customHeight="1" x14ac:dyDescent="0.35"/>
    <row r="943" customFormat="1" ht="15.75" customHeight="1" x14ac:dyDescent="0.35"/>
    <row r="944" customFormat="1" ht="15.75" customHeight="1" x14ac:dyDescent="0.35"/>
    <row r="945" customFormat="1" ht="15.75" customHeight="1" x14ac:dyDescent="0.35"/>
    <row r="946" customFormat="1" ht="15.75" customHeight="1" x14ac:dyDescent="0.35"/>
    <row r="947" customFormat="1" ht="15.75" customHeight="1" x14ac:dyDescent="0.35"/>
    <row r="948" customFormat="1" ht="15.75" customHeight="1" x14ac:dyDescent="0.35"/>
    <row r="949" customFormat="1" ht="15.75" customHeight="1" x14ac:dyDescent="0.35"/>
    <row r="950" customFormat="1" ht="15.75" customHeight="1" x14ac:dyDescent="0.35"/>
    <row r="951" customFormat="1" ht="15.75" customHeight="1" x14ac:dyDescent="0.35"/>
    <row r="952" customFormat="1" ht="15.75" customHeight="1" x14ac:dyDescent="0.35"/>
    <row r="953" customFormat="1" ht="15.75" customHeight="1" x14ac:dyDescent="0.35"/>
    <row r="954" customFormat="1" ht="15.75" customHeight="1" x14ac:dyDescent="0.35"/>
    <row r="955" customFormat="1" ht="15.75" customHeight="1" x14ac:dyDescent="0.35"/>
    <row r="956" customFormat="1" ht="15.75" customHeight="1" x14ac:dyDescent="0.35"/>
    <row r="957" customFormat="1" ht="15.75" customHeight="1" x14ac:dyDescent="0.35"/>
    <row r="958" customFormat="1" ht="15.75" customHeight="1" x14ac:dyDescent="0.35"/>
    <row r="959" customFormat="1" ht="15.75" customHeight="1" x14ac:dyDescent="0.35"/>
    <row r="960" customFormat="1" ht="15.75" customHeight="1" x14ac:dyDescent="0.35"/>
    <row r="961" customFormat="1" ht="15.75" customHeight="1" x14ac:dyDescent="0.35"/>
    <row r="962" customFormat="1" ht="15.75" customHeight="1" x14ac:dyDescent="0.35"/>
    <row r="963" customFormat="1" ht="15.75" customHeight="1" x14ac:dyDescent="0.35"/>
    <row r="964" customFormat="1" ht="15.75" customHeight="1" x14ac:dyDescent="0.35"/>
    <row r="965" customFormat="1" ht="15.75" customHeight="1" x14ac:dyDescent="0.35"/>
    <row r="966" customFormat="1" ht="15.75" customHeight="1" x14ac:dyDescent="0.35"/>
    <row r="967" customFormat="1" ht="15.75" customHeight="1" x14ac:dyDescent="0.35"/>
    <row r="968" customFormat="1" ht="15.75" customHeight="1" x14ac:dyDescent="0.35"/>
    <row r="969" customFormat="1" ht="15.75" customHeight="1" x14ac:dyDescent="0.35"/>
    <row r="970" customFormat="1" ht="15.75" customHeight="1" x14ac:dyDescent="0.35"/>
    <row r="971" customFormat="1" ht="15.75" customHeight="1" x14ac:dyDescent="0.35"/>
    <row r="972" customFormat="1" ht="15.75" customHeight="1" x14ac:dyDescent="0.35"/>
    <row r="973" customFormat="1" ht="15.75" customHeight="1" x14ac:dyDescent="0.35"/>
    <row r="974" customFormat="1" ht="15.75" customHeight="1" x14ac:dyDescent="0.35"/>
    <row r="975" customFormat="1" ht="15.75" customHeight="1" x14ac:dyDescent="0.35"/>
    <row r="976" customFormat="1" ht="15.75" customHeight="1" x14ac:dyDescent="0.35"/>
    <row r="977" customFormat="1" ht="15.75" customHeight="1" x14ac:dyDescent="0.35"/>
    <row r="978" customFormat="1" ht="15.75" customHeight="1" x14ac:dyDescent="0.35"/>
    <row r="979" customFormat="1" ht="15.75" customHeight="1" x14ac:dyDescent="0.35"/>
    <row r="980" customFormat="1" ht="15.75" customHeight="1" x14ac:dyDescent="0.35"/>
    <row r="981" customFormat="1" ht="15.75" customHeight="1" x14ac:dyDescent="0.35"/>
    <row r="982" customFormat="1" ht="15.75" customHeight="1" x14ac:dyDescent="0.35"/>
    <row r="983" customFormat="1" ht="15.75" customHeight="1" x14ac:dyDescent="0.35"/>
    <row r="984" customFormat="1" ht="15.75" customHeight="1" x14ac:dyDescent="0.35"/>
    <row r="985" customFormat="1" ht="15.75" customHeight="1" x14ac:dyDescent="0.35"/>
    <row r="986" customFormat="1" ht="15.75" customHeight="1" x14ac:dyDescent="0.35"/>
    <row r="987" customFormat="1" ht="15.75" customHeight="1" x14ac:dyDescent="0.35"/>
    <row r="988" customFormat="1" ht="15.75" customHeight="1" x14ac:dyDescent="0.35"/>
    <row r="989" customFormat="1" ht="15.75" customHeight="1" x14ac:dyDescent="0.35"/>
    <row r="990" customFormat="1" ht="15.75" customHeight="1" x14ac:dyDescent="0.35"/>
    <row r="991" customFormat="1" ht="15.75" customHeight="1" x14ac:dyDescent="0.35"/>
    <row r="992" customFormat="1" ht="15.75" customHeight="1" x14ac:dyDescent="0.35"/>
    <row r="993" customFormat="1" ht="15.75" customHeight="1" x14ac:dyDescent="0.35"/>
    <row r="994" customFormat="1" ht="15.75" customHeight="1" x14ac:dyDescent="0.35"/>
    <row r="995" customFormat="1" ht="15.75" customHeight="1" x14ac:dyDescent="0.35"/>
    <row r="996" customFormat="1" ht="15.75" customHeight="1" x14ac:dyDescent="0.35"/>
    <row r="997" customFormat="1" ht="15.75" customHeight="1" x14ac:dyDescent="0.35"/>
    <row r="998" customFormat="1" ht="15.75" customHeight="1" x14ac:dyDescent="0.35"/>
    <row r="999" customFormat="1" ht="15.75" customHeight="1" x14ac:dyDescent="0.35"/>
    <row r="1000" customFormat="1" ht="15.75" customHeight="1" x14ac:dyDescent="0.35"/>
  </sheetData>
  <mergeCells count="9">
    <mergeCell ref="A41:B41"/>
    <mergeCell ref="C41:F41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DE VARIACIÓN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2022-04-29T20:34:24Z</dcterms:created>
  <dcterms:modified xsi:type="dcterms:W3CDTF">2022-04-29T20:36:03Z</dcterms:modified>
</cp:coreProperties>
</file>