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\Downloads\CONAC\ESTADOS FINANCIEROS\"/>
    </mc:Choice>
  </mc:AlternateContent>
  <xr:revisionPtr revIDLastSave="0" documentId="8_{E4825561-1B03-4DBD-97B7-8A22CC62741F}" xr6:coauthVersionLast="47" xr6:coauthVersionMax="47" xr10:uidLastSave="{00000000-0000-0000-0000-000000000000}"/>
  <bookViews>
    <workbookView xWindow="-110" yWindow="-110" windowWidth="19420" windowHeight="11020" xr2:uid="{344A0068-28FD-4449-B4B9-3A179772E31D}"/>
  </bookViews>
  <sheets>
    <sheet name="FLUJO DE EFECTIVO 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6" i="1" l="1"/>
  <c r="E65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E20" i="1" s="1"/>
  <c r="F21" i="1"/>
  <c r="F20" i="1" s="1"/>
  <c r="E21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E9" i="1" s="1"/>
  <c r="F9" i="1"/>
  <c r="F37" i="1" l="1"/>
  <c r="E37" i="1"/>
</calcChain>
</file>

<file path=xl/sharedStrings.xml><?xml version="1.0" encoding="utf-8"?>
<sst xmlns="http://schemas.openxmlformats.org/spreadsheetml/2006/main" count="58" uniqueCount="50">
  <si>
    <t>3° Informe Trimestral de Avance de Gestión 2022
Gobierno del Estado de Oaxaca
Estado de Flujos de Efectivo Consolidado
Del 1 de enero al 30 de septiembre de 2022 y 2021
 (Pesos)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</si>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</sst>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5"/>
      <color theme="1"/>
      <name val="Univia Pro Book"/>
      <family val="3"/>
    </font>
    <font>
      <b/>
      <sz val="5"/>
      <color theme="1"/>
      <name val="Univia Pro Book"/>
      <family val="3"/>
    </font>
    <font>
      <sz val="11"/>
      <name val="Calibri"/>
      <family val="2"/>
    </font>
    <font>
      <sz val="8"/>
      <color theme="1"/>
      <name val="Calibri"/>
      <family val="2"/>
    </font>
    <font>
      <b/>
      <i/>
      <sz val="5"/>
      <color theme="1"/>
      <name val="Univia Pro Book"/>
      <family val="3"/>
    </font>
    <font>
      <i/>
      <sz val="5"/>
      <color theme="1"/>
      <name val="Univia Pro Book"/>
      <family val="3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/>
    <xf numFmtId="1" fontId="5" fillId="2" borderId="2" xfId="0" applyNumberFormat="1" applyFont="1" applyFill="1" applyBorder="1" applyAlignment="1">
      <alignment horizontal="center" vertical="center" shrinkToFit="1"/>
    </xf>
    <xf numFmtId="1" fontId="5" fillId="2" borderId="3" xfId="0" applyNumberFormat="1" applyFont="1" applyFill="1" applyBorder="1" applyAlignment="1">
      <alignment horizontal="center" vertical="center" shrinkToFit="1"/>
    </xf>
    <xf numFmtId="1" fontId="5" fillId="2" borderId="4" xfId="0" applyNumberFormat="1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5" fillId="0" borderId="6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6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/>
    </xf>
    <xf numFmtId="3" fontId="2" fillId="0" borderId="0" xfId="0" applyNumberFormat="1" applyFont="1"/>
    <xf numFmtId="3" fontId="5" fillId="0" borderId="8" xfId="0" applyNumberFormat="1" applyFont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2695575" cy="638175"/>
    <xdr:sp macro="" textlink="">
      <xdr:nvSpPr>
        <xdr:cNvPr id="2" name="Shape 5">
          <a:extLst>
            <a:ext uri="{FF2B5EF4-FFF2-40B4-BE49-F238E27FC236}">
              <a16:creationId xmlns:a16="http://schemas.microsoft.com/office/drawing/2014/main" id="{3A530D80-1061-4C7B-9152-5AD53E68F7CE}"/>
            </a:ext>
          </a:extLst>
        </xdr:cNvPr>
        <xdr:cNvSpPr txBox="1"/>
      </xdr:nvSpPr>
      <xdr:spPr>
        <a:xfrm>
          <a:off x="0" y="8788400"/>
          <a:ext cx="2695575" cy="6381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endParaRPr sz="500" b="1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LIC. JORGE ANTONIO HIDALGO TIRADO </a:t>
          </a:r>
          <a:endParaRPr sz="1400" b="1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SECRETARIO DE FINANZAS</a:t>
          </a:r>
          <a:endParaRPr sz="500" b="1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3</xdr:col>
      <xdr:colOff>1990725</xdr:colOff>
      <xdr:row>65</xdr:row>
      <xdr:rowOff>76200</xdr:rowOff>
    </xdr:from>
    <xdr:ext cx="2962275" cy="657225"/>
    <xdr:sp macro="" textlink="">
      <xdr:nvSpPr>
        <xdr:cNvPr id="3" name="Shape 6">
          <a:extLst>
            <a:ext uri="{FF2B5EF4-FFF2-40B4-BE49-F238E27FC236}">
              <a16:creationId xmlns:a16="http://schemas.microsoft.com/office/drawing/2014/main" id="{B19E030C-FC80-4527-A12F-A3FBB93AC38A}"/>
            </a:ext>
          </a:extLst>
        </xdr:cNvPr>
        <xdr:cNvSpPr txBox="1"/>
      </xdr:nvSpPr>
      <xdr:spPr>
        <a:xfrm>
          <a:off x="2441575" y="8731250"/>
          <a:ext cx="2962275" cy="657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br>
            <a:rPr lang="en-US" sz="55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5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C.P. VÍCTOR MANUEL HUITRÓN GUTIÉRREZ</a:t>
          </a:r>
          <a:endParaRPr sz="1400" b="1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DIRECTOR DE CONTABILIDAD GUBERNAMENTAL</a:t>
          </a:r>
          <a:endParaRPr sz="1400" b="1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4</xdr:col>
      <xdr:colOff>285750</xdr:colOff>
      <xdr:row>3</xdr:row>
      <xdr:rowOff>47625</xdr:rowOff>
    </xdr:from>
    <xdr:ext cx="895350" cy="447675"/>
    <xdr:pic>
      <xdr:nvPicPr>
        <xdr:cNvPr id="4" name="image1.png" descr="finanzas">
          <a:extLst>
            <a:ext uri="{FF2B5EF4-FFF2-40B4-BE49-F238E27FC236}">
              <a16:creationId xmlns:a16="http://schemas.microsoft.com/office/drawing/2014/main" id="{7D6BC587-129D-4E9B-8BEE-78484EA8637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40250" y="295275"/>
          <a:ext cx="895350" cy="447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%20EF%203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1"/>
      <sheetName val="ESTADO DE ACTIVIDADES 2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5">
          <cell r="B5">
            <v>5532323022</v>
          </cell>
          <cell r="C5">
            <v>4464707005</v>
          </cell>
        </row>
      </sheetData>
      <sheetData sheetId="1">
        <row r="5">
          <cell r="B5">
            <v>1320494433</v>
          </cell>
          <cell r="C5">
            <v>1251317676</v>
          </cell>
        </row>
        <row r="6">
          <cell r="C6">
            <v>0</v>
          </cell>
        </row>
        <row r="7">
          <cell r="C7">
            <v>0</v>
          </cell>
        </row>
        <row r="8">
          <cell r="B8">
            <v>1582854842</v>
          </cell>
          <cell r="C8">
            <v>1391191409</v>
          </cell>
        </row>
        <row r="9">
          <cell r="B9">
            <v>203117936</v>
          </cell>
          <cell r="C9">
            <v>82981597</v>
          </cell>
        </row>
        <row r="10">
          <cell r="B10">
            <v>114142795</v>
          </cell>
          <cell r="C10">
            <v>67411269</v>
          </cell>
        </row>
        <row r="11">
          <cell r="B11">
            <v>0</v>
          </cell>
          <cell r="C11">
            <v>0</v>
          </cell>
        </row>
        <row r="13">
          <cell r="B13">
            <v>64191508567</v>
          </cell>
          <cell r="C13">
            <v>52089748032</v>
          </cell>
        </row>
        <row r="14">
          <cell r="B14">
            <v>1915271630</v>
          </cell>
          <cell r="C14">
            <v>1898495008</v>
          </cell>
        </row>
        <row r="15">
          <cell r="B15">
            <v>48113089</v>
          </cell>
          <cell r="C15">
            <v>44286213</v>
          </cell>
        </row>
        <row r="24">
          <cell r="B24">
            <v>4219092170</v>
          </cell>
          <cell r="C24">
            <v>4071731601</v>
          </cell>
        </row>
        <row r="25">
          <cell r="B25">
            <v>317698937</v>
          </cell>
          <cell r="C25">
            <v>276307026</v>
          </cell>
        </row>
        <row r="26">
          <cell r="B26">
            <v>1841085130</v>
          </cell>
          <cell r="C26">
            <v>1126188048</v>
          </cell>
        </row>
        <row r="28">
          <cell r="B28">
            <v>37639237647</v>
          </cell>
          <cell r="C28">
            <v>29649035285</v>
          </cell>
        </row>
        <row r="29">
          <cell r="B29">
            <v>485374577</v>
          </cell>
          <cell r="C29">
            <v>445047824</v>
          </cell>
        </row>
        <row r="30">
          <cell r="B30">
            <v>108388138</v>
          </cell>
          <cell r="C30">
            <v>29723691</v>
          </cell>
        </row>
        <row r="31">
          <cell r="B31">
            <v>628618396</v>
          </cell>
          <cell r="C31">
            <v>687275750</v>
          </cell>
        </row>
        <row r="32">
          <cell r="B32">
            <v>668923939</v>
          </cell>
          <cell r="C32">
            <v>486647229</v>
          </cell>
        </row>
        <row r="33">
          <cell r="B33">
            <v>29959441</v>
          </cell>
          <cell r="C33">
            <v>42525308</v>
          </cell>
        </row>
        <row r="34">
          <cell r="B34">
            <v>302900000</v>
          </cell>
          <cell r="C34">
            <v>198546291</v>
          </cell>
        </row>
        <row r="35">
          <cell r="B35">
            <v>33225388</v>
          </cell>
          <cell r="C35">
            <v>30716661</v>
          </cell>
        </row>
        <row r="36">
          <cell r="B36">
            <v>0</v>
          </cell>
          <cell r="C36">
            <v>0</v>
          </cell>
        </row>
        <row r="38">
          <cell r="B38">
            <v>5522271756</v>
          </cell>
          <cell r="C38">
            <v>4354360136</v>
          </cell>
        </row>
        <row r="39">
          <cell r="B39">
            <v>9026662530</v>
          </cell>
          <cell r="C39">
            <v>8475638121</v>
          </cell>
        </row>
        <row r="40">
          <cell r="B40">
            <v>38394944</v>
          </cell>
          <cell r="C40">
            <v>36060731</v>
          </cell>
        </row>
        <row r="41">
          <cell r="B41">
            <v>1111109316</v>
          </cell>
          <cell r="C41">
            <v>1032909607</v>
          </cell>
        </row>
        <row r="47">
          <cell r="B47">
            <v>523667361</v>
          </cell>
          <cell r="C47">
            <v>314914802</v>
          </cell>
        </row>
        <row r="54">
          <cell r="B54">
            <v>642887134</v>
          </cell>
          <cell r="C54">
            <v>1259044680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B72CB-20BC-4034-9A86-E85AE5C14E9B}">
  <dimension ref="A1:X1000"/>
  <sheetViews>
    <sheetView tabSelected="1" zoomScale="110" zoomScaleNormal="110" workbookViewId="0">
      <selection activeCell="H60" sqref="H60"/>
    </sheetView>
  </sheetViews>
  <sheetFormatPr baseColWidth="10" defaultColWidth="14.453125" defaultRowHeight="15" customHeight="1" x14ac:dyDescent="0.35"/>
  <cols>
    <col min="1" max="1" width="1.81640625" customWidth="1"/>
    <col min="2" max="2" width="2.1796875" customWidth="1"/>
    <col min="3" max="3" width="2.453125" customWidth="1"/>
    <col min="4" max="4" width="54.453125" customWidth="1"/>
    <col min="5" max="6" width="10.26953125" customWidth="1"/>
    <col min="7" max="7" width="12.1796875" style="32" customWidth="1"/>
    <col min="8" max="24" width="12.1796875" customWidth="1"/>
  </cols>
  <sheetData>
    <row r="1" spans="1:24" ht="6.75" customHeight="1" x14ac:dyDescent="0.35">
      <c r="A1" s="1"/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6.75" customHeight="1" x14ac:dyDescent="0.35">
      <c r="A2" s="4"/>
      <c r="B2" s="5"/>
      <c r="C2" s="5"/>
      <c r="D2" s="5"/>
      <c r="E2" s="1"/>
      <c r="F2" s="1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6.75" customHeight="1" x14ac:dyDescent="0.35">
      <c r="A3" s="6"/>
      <c r="B3" s="6"/>
      <c r="C3" s="6"/>
      <c r="D3" s="6"/>
      <c r="E3" s="1"/>
      <c r="F3" s="1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1.75" customHeight="1" x14ac:dyDescent="0.35">
      <c r="A4" s="7" t="s">
        <v>0</v>
      </c>
      <c r="B4" s="5"/>
      <c r="C4" s="5"/>
      <c r="D4" s="5"/>
      <c r="E4" s="5"/>
      <c r="F4" s="5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2.5" customHeight="1" x14ac:dyDescent="0.35">
      <c r="A5" s="8"/>
      <c r="B5" s="8"/>
      <c r="C5" s="8"/>
      <c r="D5" s="8"/>
      <c r="E5" s="8"/>
      <c r="F5" s="8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 customHeight="1" x14ac:dyDescent="0.35">
      <c r="A6" s="9" t="s">
        <v>1</v>
      </c>
      <c r="B6" s="8"/>
      <c r="C6" s="8"/>
      <c r="D6" s="8"/>
      <c r="E6" s="10">
        <v>2022</v>
      </c>
      <c r="F6" s="11">
        <v>2021</v>
      </c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6" customHeight="1" x14ac:dyDescent="0.35">
      <c r="A7" s="12"/>
      <c r="B7" s="5"/>
      <c r="C7" s="5"/>
      <c r="D7" s="5"/>
      <c r="E7" s="13"/>
      <c r="F7" s="14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0.5" customHeight="1" x14ac:dyDescent="0.35">
      <c r="A8" s="15" t="s">
        <v>2</v>
      </c>
      <c r="B8" s="5"/>
      <c r="C8" s="5"/>
      <c r="D8" s="5"/>
      <c r="E8" s="16"/>
      <c r="F8" s="16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0.5" customHeight="1" x14ac:dyDescent="0.35">
      <c r="A9" s="17"/>
      <c r="B9" s="18" t="s">
        <v>3</v>
      </c>
      <c r="C9" s="5"/>
      <c r="D9" s="5"/>
      <c r="E9" s="19">
        <f>SUM(E10:E19)</f>
        <v>69375503292</v>
      </c>
      <c r="F9" s="19">
        <f>SUM(F10:F19)</f>
        <v>56825431204</v>
      </c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0.5" customHeight="1" x14ac:dyDescent="0.35">
      <c r="A10" s="20"/>
      <c r="B10" s="21"/>
      <c r="C10" s="22" t="s">
        <v>4</v>
      </c>
      <c r="D10" s="22"/>
      <c r="E10" s="23">
        <f>'[1]ESTADO DE ACTIVIDADES 2'!B5</f>
        <v>1320494433</v>
      </c>
      <c r="F10" s="23">
        <f>'[1]ESTADO DE ACTIVIDADES 2'!C5</f>
        <v>1251317676</v>
      </c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0.5" customHeight="1" x14ac:dyDescent="0.35">
      <c r="A11" s="20"/>
      <c r="B11" s="21"/>
      <c r="C11" s="22" t="s">
        <v>5</v>
      </c>
      <c r="D11" s="22"/>
      <c r="E11" s="23">
        <f>'[1]ESTADO DE ACTIVIDADES 2'!B6</f>
        <v>0</v>
      </c>
      <c r="F11" s="23">
        <f>'[1]ESTADO DE ACTIVIDADES 2'!C6</f>
        <v>0</v>
      </c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0.5" customHeight="1" x14ac:dyDescent="0.35">
      <c r="A12" s="20"/>
      <c r="B12" s="22"/>
      <c r="C12" s="22" t="s">
        <v>6</v>
      </c>
      <c r="D12" s="22"/>
      <c r="E12" s="23">
        <f>'[1]ESTADO DE ACTIVIDADES 2'!B7</f>
        <v>0</v>
      </c>
      <c r="F12" s="23">
        <f>'[1]ESTADO DE ACTIVIDADES 2'!C7</f>
        <v>0</v>
      </c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0.5" customHeight="1" x14ac:dyDescent="0.35">
      <c r="A13" s="20"/>
      <c r="B13" s="22"/>
      <c r="C13" s="22" t="s">
        <v>7</v>
      </c>
      <c r="D13" s="22"/>
      <c r="E13" s="23">
        <f>'[1]ESTADO DE ACTIVIDADES 2'!B8</f>
        <v>1582854842</v>
      </c>
      <c r="F13" s="23">
        <f>'[1]ESTADO DE ACTIVIDADES 2'!C8</f>
        <v>1391191409</v>
      </c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0.5" customHeight="1" x14ac:dyDescent="0.35">
      <c r="A14" s="20"/>
      <c r="B14" s="22"/>
      <c r="C14" s="22" t="s">
        <v>8</v>
      </c>
      <c r="D14" s="22"/>
      <c r="E14" s="23">
        <f>'[1]ESTADO DE ACTIVIDADES 2'!B9</f>
        <v>203117936</v>
      </c>
      <c r="F14" s="23">
        <f>'[1]ESTADO DE ACTIVIDADES 2'!C9</f>
        <v>82981597</v>
      </c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0.5" customHeight="1" x14ac:dyDescent="0.35">
      <c r="A15" s="20"/>
      <c r="B15" s="22"/>
      <c r="C15" s="22" t="s">
        <v>9</v>
      </c>
      <c r="D15" s="22"/>
      <c r="E15" s="23">
        <f>'[1]ESTADO DE ACTIVIDADES 2'!B10</f>
        <v>114142795</v>
      </c>
      <c r="F15" s="23">
        <f>'[1]ESTADO DE ACTIVIDADES 2'!C10</f>
        <v>67411269</v>
      </c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0.5" customHeight="1" x14ac:dyDescent="0.35">
      <c r="A16" s="20"/>
      <c r="B16" s="22"/>
      <c r="C16" s="22" t="s">
        <v>10</v>
      </c>
      <c r="D16" s="22"/>
      <c r="E16" s="23">
        <f>'[1]ESTADO DE ACTIVIDADES 2'!B11</f>
        <v>0</v>
      </c>
      <c r="F16" s="23">
        <f>'[1]ESTADO DE ACTIVIDADES 2'!C11</f>
        <v>0</v>
      </c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0.5" customHeight="1" x14ac:dyDescent="0.35">
      <c r="A17" s="20"/>
      <c r="B17" s="22"/>
      <c r="C17" s="22" t="s">
        <v>11</v>
      </c>
      <c r="D17" s="22"/>
      <c r="E17" s="23">
        <f>'[1]ESTADO DE ACTIVIDADES 2'!B13</f>
        <v>64191508567</v>
      </c>
      <c r="F17" s="23">
        <f>'[1]ESTADO DE ACTIVIDADES 2'!C13</f>
        <v>52089748032</v>
      </c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0.5" customHeight="1" x14ac:dyDescent="0.35">
      <c r="A18" s="20"/>
      <c r="B18" s="22"/>
      <c r="C18" s="22" t="s">
        <v>12</v>
      </c>
      <c r="D18" s="22"/>
      <c r="E18" s="23">
        <f>'[1]ESTADO DE ACTIVIDADES 2'!B14</f>
        <v>1915271630</v>
      </c>
      <c r="F18" s="23">
        <f>'[1]ESTADO DE ACTIVIDADES 2'!C14</f>
        <v>1898495008</v>
      </c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0.5" customHeight="1" x14ac:dyDescent="0.35">
      <c r="A19" s="20"/>
      <c r="B19" s="22"/>
      <c r="C19" s="22" t="s">
        <v>13</v>
      </c>
      <c r="D19" s="22"/>
      <c r="E19" s="23">
        <f>'[1]ESTADO DE ACTIVIDADES 2'!B15</f>
        <v>48113089</v>
      </c>
      <c r="F19" s="23">
        <f>'[1]ESTADO DE ACTIVIDADES 2'!C15</f>
        <v>44286213</v>
      </c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0.5" customHeight="1" x14ac:dyDescent="0.35">
      <c r="A20" s="17"/>
      <c r="B20" s="18" t="s">
        <v>14</v>
      </c>
      <c r="C20" s="5"/>
      <c r="D20" s="5"/>
      <c r="E20" s="19">
        <f>SUM(E21:E36)+1</f>
        <v>63139496805</v>
      </c>
      <c r="F20" s="19">
        <f>SUM(F21:F36)</f>
        <v>52516672791</v>
      </c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0.5" customHeight="1" x14ac:dyDescent="0.35">
      <c r="A21" s="20"/>
      <c r="B21" s="21"/>
      <c r="C21" s="22" t="s">
        <v>15</v>
      </c>
      <c r="D21" s="22"/>
      <c r="E21" s="23">
        <f>'[1]ESTADO DE ACTIVIDADES 2'!B24</f>
        <v>4219092170</v>
      </c>
      <c r="F21" s="23">
        <f>'[1]ESTADO DE ACTIVIDADES 2'!C24</f>
        <v>4071731601</v>
      </c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0.5" customHeight="1" x14ac:dyDescent="0.35">
      <c r="A22" s="20"/>
      <c r="B22" s="21"/>
      <c r="C22" s="22" t="s">
        <v>16</v>
      </c>
      <c r="D22" s="22"/>
      <c r="E22" s="23">
        <f>'[1]ESTADO DE ACTIVIDADES 2'!B25</f>
        <v>317698937</v>
      </c>
      <c r="F22" s="23">
        <f>'[1]ESTADO DE ACTIVIDADES 2'!C25</f>
        <v>276307026</v>
      </c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0.5" customHeight="1" x14ac:dyDescent="0.35">
      <c r="A23" s="20"/>
      <c r="B23" s="21"/>
      <c r="C23" s="22" t="s">
        <v>17</v>
      </c>
      <c r="D23" s="22"/>
      <c r="E23" s="23">
        <f>'[1]ESTADO DE ACTIVIDADES 2'!B26</f>
        <v>1841085130</v>
      </c>
      <c r="F23" s="23">
        <f>'[1]ESTADO DE ACTIVIDADES 2'!C26</f>
        <v>1126188048</v>
      </c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0.5" customHeight="1" x14ac:dyDescent="0.35">
      <c r="A24" s="20"/>
      <c r="B24" s="21"/>
      <c r="C24" s="22" t="s">
        <v>18</v>
      </c>
      <c r="D24" s="22"/>
      <c r="E24" s="23">
        <f>'[1]ESTADO DE ACTIVIDADES 2'!B28</f>
        <v>37639237647</v>
      </c>
      <c r="F24" s="23">
        <f>'[1]ESTADO DE ACTIVIDADES 2'!C28</f>
        <v>29649035285</v>
      </c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0.5" customHeight="1" x14ac:dyDescent="0.35">
      <c r="A25" s="20"/>
      <c r="B25" s="21"/>
      <c r="C25" s="22" t="s">
        <v>19</v>
      </c>
      <c r="D25" s="22"/>
      <c r="E25" s="23">
        <f>'[1]ESTADO DE ACTIVIDADES 2'!B29</f>
        <v>485374577</v>
      </c>
      <c r="F25" s="23">
        <f>'[1]ESTADO DE ACTIVIDADES 2'!C29</f>
        <v>445047824</v>
      </c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0.5" customHeight="1" x14ac:dyDescent="0.35">
      <c r="A26" s="20"/>
      <c r="B26" s="21"/>
      <c r="C26" s="22" t="s">
        <v>20</v>
      </c>
      <c r="D26" s="22"/>
      <c r="E26" s="23">
        <f>'[1]ESTADO DE ACTIVIDADES 2'!B30</f>
        <v>108388138</v>
      </c>
      <c r="F26" s="23">
        <f>'[1]ESTADO DE ACTIVIDADES 2'!C30</f>
        <v>29723691</v>
      </c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0.5" customHeight="1" x14ac:dyDescent="0.35">
      <c r="A27" s="20"/>
      <c r="B27" s="21"/>
      <c r="C27" s="22" t="s">
        <v>21</v>
      </c>
      <c r="D27" s="22"/>
      <c r="E27" s="23">
        <f>'[1]ESTADO DE ACTIVIDADES 2'!B31</f>
        <v>628618396</v>
      </c>
      <c r="F27" s="23">
        <f>'[1]ESTADO DE ACTIVIDADES 2'!C31</f>
        <v>687275750</v>
      </c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0.5" customHeight="1" x14ac:dyDescent="0.35">
      <c r="A28" s="20"/>
      <c r="B28" s="21"/>
      <c r="C28" s="22" t="s">
        <v>22</v>
      </c>
      <c r="D28" s="22"/>
      <c r="E28" s="23">
        <f>'[1]ESTADO DE ACTIVIDADES 2'!B32</f>
        <v>668923939</v>
      </c>
      <c r="F28" s="23">
        <f>'[1]ESTADO DE ACTIVIDADES 2'!C32</f>
        <v>486647229</v>
      </c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0.5" customHeight="1" x14ac:dyDescent="0.35">
      <c r="A29" s="20"/>
      <c r="B29" s="21"/>
      <c r="C29" s="22" t="s">
        <v>23</v>
      </c>
      <c r="D29" s="22"/>
      <c r="E29" s="23">
        <f>'[1]ESTADO DE ACTIVIDADES 2'!B33</f>
        <v>29959441</v>
      </c>
      <c r="F29" s="23">
        <f>'[1]ESTADO DE ACTIVIDADES 2'!C33</f>
        <v>42525308</v>
      </c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0.5" customHeight="1" x14ac:dyDescent="0.35">
      <c r="A30" s="20"/>
      <c r="B30" s="21"/>
      <c r="C30" s="22" t="s">
        <v>24</v>
      </c>
      <c r="D30" s="22"/>
      <c r="E30" s="23">
        <f>'[1]ESTADO DE ACTIVIDADES 2'!B34</f>
        <v>302900000</v>
      </c>
      <c r="F30" s="23">
        <f>'[1]ESTADO DE ACTIVIDADES 2'!C34</f>
        <v>198546291</v>
      </c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0.5" customHeight="1" x14ac:dyDescent="0.35">
      <c r="A31" s="20"/>
      <c r="B31" s="21"/>
      <c r="C31" s="22" t="s">
        <v>25</v>
      </c>
      <c r="D31" s="22"/>
      <c r="E31" s="23">
        <f>'[1]ESTADO DE ACTIVIDADES 2'!B35</f>
        <v>33225388</v>
      </c>
      <c r="F31" s="23">
        <f>'[1]ESTADO DE ACTIVIDADES 2'!C35</f>
        <v>30716661</v>
      </c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0.5" customHeight="1" x14ac:dyDescent="0.35">
      <c r="A32" s="20"/>
      <c r="B32" s="21"/>
      <c r="C32" s="22" t="s">
        <v>26</v>
      </c>
      <c r="D32" s="22"/>
      <c r="E32" s="23">
        <f>'[1]ESTADO DE ACTIVIDADES 2'!B36</f>
        <v>0</v>
      </c>
      <c r="F32" s="23">
        <f>'[1]ESTADO DE ACTIVIDADES 2'!C36</f>
        <v>0</v>
      </c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0.5" customHeight="1" x14ac:dyDescent="0.35">
      <c r="A33" s="20"/>
      <c r="B33" s="21"/>
      <c r="C33" s="22" t="s">
        <v>27</v>
      </c>
      <c r="D33" s="22"/>
      <c r="E33" s="23">
        <f>'[1]ESTADO DE ACTIVIDADES 2'!B38</f>
        <v>5522271756</v>
      </c>
      <c r="F33" s="23">
        <f>'[1]ESTADO DE ACTIVIDADES 2'!C38</f>
        <v>4354360136</v>
      </c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0.5" customHeight="1" x14ac:dyDescent="0.35">
      <c r="A34" s="20"/>
      <c r="B34" s="21"/>
      <c r="C34" s="22" t="s">
        <v>28</v>
      </c>
      <c r="D34" s="22"/>
      <c r="E34" s="23">
        <f>'[1]ESTADO DE ACTIVIDADES 2'!B39</f>
        <v>9026662530</v>
      </c>
      <c r="F34" s="23">
        <f>'[1]ESTADO DE ACTIVIDADES 2'!C39</f>
        <v>8475638121</v>
      </c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0.5" customHeight="1" x14ac:dyDescent="0.35">
      <c r="A35" s="20"/>
      <c r="B35" s="21"/>
      <c r="C35" s="22" t="s">
        <v>29</v>
      </c>
      <c r="D35" s="22"/>
      <c r="E35" s="23">
        <f>'[1]ESTADO DE ACTIVIDADES 2'!B40</f>
        <v>38394944</v>
      </c>
      <c r="F35" s="23">
        <f>'[1]ESTADO DE ACTIVIDADES 2'!C40</f>
        <v>36060731</v>
      </c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0.5" customHeight="1" x14ac:dyDescent="0.35">
      <c r="A36" s="20"/>
      <c r="B36" s="21"/>
      <c r="C36" s="22" t="s">
        <v>30</v>
      </c>
      <c r="D36" s="22"/>
      <c r="E36" s="23">
        <f>'[1]ESTADO DE ACTIVIDADES 2'!B41+'[1]ESTADO DE ACTIVIDADES 2'!B47+'[1]ESTADO DE ACTIVIDADES 2'!B54</f>
        <v>2277663811</v>
      </c>
      <c r="F36" s="23">
        <f>'[1]ESTADO DE ACTIVIDADES 2'!C41+'[1]ESTADO DE ACTIVIDADES 2'!C47+'[1]ESTADO DE ACTIVIDADES 2'!C54</f>
        <v>2606869089</v>
      </c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0.5" customHeight="1" x14ac:dyDescent="0.35">
      <c r="A37" s="24" t="s">
        <v>31</v>
      </c>
      <c r="B37" s="5"/>
      <c r="C37" s="5"/>
      <c r="D37" s="5"/>
      <c r="E37" s="19">
        <f>E9-E20</f>
        <v>6236006487</v>
      </c>
      <c r="F37" s="19">
        <f>F9-F20+1</f>
        <v>4308758414</v>
      </c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0.5" customHeight="1" x14ac:dyDescent="0.35">
      <c r="A38" s="12"/>
      <c r="B38" s="5"/>
      <c r="C38" s="5"/>
      <c r="D38" s="5"/>
      <c r="E38" s="19"/>
      <c r="F38" s="23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0.5" customHeight="1" x14ac:dyDescent="0.35">
      <c r="A39" s="15" t="s">
        <v>32</v>
      </c>
      <c r="B39" s="5"/>
      <c r="C39" s="5"/>
      <c r="D39" s="5"/>
      <c r="E39" s="19"/>
      <c r="F39" s="19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0.5" customHeight="1" x14ac:dyDescent="0.35">
      <c r="A40" s="17"/>
      <c r="B40" s="18" t="s">
        <v>3</v>
      </c>
      <c r="C40" s="5"/>
      <c r="D40" s="5"/>
      <c r="E40" s="19">
        <v>3449526991</v>
      </c>
      <c r="F40" s="19">
        <v>1138300662</v>
      </c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0.5" customHeight="1" x14ac:dyDescent="0.35">
      <c r="A41" s="20"/>
      <c r="B41" s="22"/>
      <c r="C41" s="22" t="s">
        <v>33</v>
      </c>
      <c r="D41" s="22"/>
      <c r="E41" s="23">
        <v>0</v>
      </c>
      <c r="F41" s="23">
        <v>783602802</v>
      </c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0.5" customHeight="1" x14ac:dyDescent="0.35">
      <c r="A42" s="20"/>
      <c r="B42" s="22"/>
      <c r="C42" s="22" t="s">
        <v>34</v>
      </c>
      <c r="D42" s="22"/>
      <c r="E42" s="23">
        <v>149847028</v>
      </c>
      <c r="F42" s="23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0.5" customHeight="1" x14ac:dyDescent="0.35">
      <c r="A43" s="20"/>
      <c r="B43" s="22"/>
      <c r="C43" s="22" t="s">
        <v>35</v>
      </c>
      <c r="D43" s="22"/>
      <c r="E43" s="23">
        <v>3299679963</v>
      </c>
      <c r="F43" s="23">
        <v>354697860</v>
      </c>
      <c r="G43" s="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0.5" customHeight="1" x14ac:dyDescent="0.35">
      <c r="A44" s="17"/>
      <c r="B44" s="18" t="s">
        <v>14</v>
      </c>
      <c r="C44" s="5"/>
      <c r="D44" s="5"/>
      <c r="E44" s="19">
        <v>1377257212</v>
      </c>
      <c r="F44" s="19">
        <v>5756310069</v>
      </c>
      <c r="G44" s="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0.5" customHeight="1" x14ac:dyDescent="0.35">
      <c r="A45" s="20"/>
      <c r="B45" s="22"/>
      <c r="C45" s="22" t="s">
        <v>33</v>
      </c>
      <c r="D45" s="22"/>
      <c r="E45" s="23">
        <v>1365538074</v>
      </c>
      <c r="F45" s="25">
        <v>5286039601</v>
      </c>
      <c r="G45" s="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0.5" customHeight="1" x14ac:dyDescent="0.35">
      <c r="A46" s="20"/>
      <c r="B46" s="21"/>
      <c r="C46" s="22" t="s">
        <v>34</v>
      </c>
      <c r="D46" s="22"/>
      <c r="E46" s="23">
        <v>0</v>
      </c>
      <c r="F46" s="25">
        <v>385414486</v>
      </c>
      <c r="G46" s="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0.5" customHeight="1" x14ac:dyDescent="0.35">
      <c r="A47" s="20"/>
      <c r="B47" s="22"/>
      <c r="C47" s="22" t="s">
        <v>36</v>
      </c>
      <c r="D47" s="22"/>
      <c r="E47" s="23">
        <v>11719138</v>
      </c>
      <c r="F47" s="25">
        <v>84855982</v>
      </c>
      <c r="G47" s="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0.5" customHeight="1" x14ac:dyDescent="0.35">
      <c r="A48" s="24" t="s">
        <v>37</v>
      </c>
      <c r="B48" s="5"/>
      <c r="C48" s="5"/>
      <c r="D48" s="5"/>
      <c r="E48" s="19">
        <v>2072269779</v>
      </c>
      <c r="F48" s="19">
        <v>-4618009407</v>
      </c>
      <c r="G48" s="2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0.5" customHeight="1" x14ac:dyDescent="0.35">
      <c r="A49" s="12"/>
      <c r="B49" s="5"/>
      <c r="C49" s="5"/>
      <c r="D49" s="5"/>
      <c r="E49" s="19"/>
      <c r="F49" s="25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0.5" customHeight="1" x14ac:dyDescent="0.35">
      <c r="A50" s="15" t="s">
        <v>38</v>
      </c>
      <c r="B50" s="5"/>
      <c r="C50" s="5"/>
      <c r="D50" s="5"/>
      <c r="E50" s="19"/>
      <c r="F50" s="27"/>
      <c r="G50" s="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0.5" customHeight="1" x14ac:dyDescent="0.35">
      <c r="A51" s="17"/>
      <c r="B51" s="18" t="s">
        <v>3</v>
      </c>
      <c r="C51" s="5"/>
      <c r="D51" s="5"/>
      <c r="E51" s="19">
        <v>7218660239</v>
      </c>
      <c r="F51" s="19">
        <v>8214190728</v>
      </c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0.5" customHeight="1" x14ac:dyDescent="0.35">
      <c r="A52" s="20"/>
      <c r="B52" s="22"/>
      <c r="C52" s="28" t="s">
        <v>39</v>
      </c>
      <c r="D52" s="28"/>
      <c r="E52" s="23">
        <v>1079325654</v>
      </c>
      <c r="F52" s="23">
        <v>1258882735</v>
      </c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0.5" customHeight="1" x14ac:dyDescent="0.35">
      <c r="A53" s="20"/>
      <c r="B53" s="21"/>
      <c r="C53" s="22"/>
      <c r="D53" s="22" t="s">
        <v>40</v>
      </c>
      <c r="E53" s="23">
        <v>1079325654</v>
      </c>
      <c r="F53" s="25">
        <v>1258882735</v>
      </c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0.5" customHeight="1" x14ac:dyDescent="0.35">
      <c r="A54" s="20"/>
      <c r="B54" s="21"/>
      <c r="C54" s="22"/>
      <c r="D54" s="22" t="s">
        <v>41</v>
      </c>
      <c r="E54" s="23">
        <v>0</v>
      </c>
      <c r="F54" s="25">
        <v>0</v>
      </c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0.5" customHeight="1" x14ac:dyDescent="0.35">
      <c r="A55" s="20"/>
      <c r="B55" s="21"/>
      <c r="C55" s="22" t="s">
        <v>42</v>
      </c>
      <c r="D55" s="22"/>
      <c r="E55" s="23">
        <v>6139334585</v>
      </c>
      <c r="F55" s="25">
        <v>6955307993</v>
      </c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0.5" customHeight="1" x14ac:dyDescent="0.35">
      <c r="A56" s="17"/>
      <c r="B56" s="18" t="s">
        <v>14</v>
      </c>
      <c r="C56" s="5"/>
      <c r="D56" s="5"/>
      <c r="E56" s="19">
        <v>14459320487</v>
      </c>
      <c r="F56" s="19">
        <v>11168385086</v>
      </c>
      <c r="G56" s="2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0.5" customHeight="1" x14ac:dyDescent="0.35">
      <c r="A57" s="20"/>
      <c r="B57" s="22"/>
      <c r="C57" s="28" t="s">
        <v>43</v>
      </c>
      <c r="D57" s="28"/>
      <c r="E57" s="23">
        <v>9972431</v>
      </c>
      <c r="F57" s="23">
        <v>0</v>
      </c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0.5" customHeight="1" x14ac:dyDescent="0.35">
      <c r="A58" s="20"/>
      <c r="B58" s="21"/>
      <c r="C58" s="22"/>
      <c r="D58" s="22" t="s">
        <v>40</v>
      </c>
      <c r="E58" s="23">
        <v>9972431</v>
      </c>
      <c r="F58" s="25">
        <v>0</v>
      </c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0.5" customHeight="1" x14ac:dyDescent="0.35">
      <c r="A59" s="20"/>
      <c r="B59" s="21"/>
      <c r="C59" s="22"/>
      <c r="D59" s="22" t="s">
        <v>41</v>
      </c>
      <c r="E59" s="23">
        <v>0</v>
      </c>
      <c r="F59" s="25">
        <v>0</v>
      </c>
      <c r="G59" s="2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0.5" customHeight="1" x14ac:dyDescent="0.35">
      <c r="A60" s="20"/>
      <c r="B60" s="21"/>
      <c r="C60" s="22" t="s">
        <v>44</v>
      </c>
      <c r="D60" s="22"/>
      <c r="E60" s="23">
        <v>14449348056</v>
      </c>
      <c r="F60" s="25">
        <v>11168385086</v>
      </c>
      <c r="G60" s="2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0.5" customHeight="1" x14ac:dyDescent="0.35">
      <c r="A61" s="24" t="s">
        <v>45</v>
      </c>
      <c r="B61" s="5"/>
      <c r="C61" s="5"/>
      <c r="D61" s="5"/>
      <c r="E61" s="19">
        <v>-7240660248</v>
      </c>
      <c r="F61" s="19">
        <v>-1525186843</v>
      </c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4.5" customHeight="1" x14ac:dyDescent="0.35">
      <c r="A62" s="15"/>
      <c r="B62" s="5"/>
      <c r="C62" s="5"/>
      <c r="D62" s="5"/>
      <c r="E62" s="19"/>
      <c r="F62" s="19"/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0.5" customHeight="1" x14ac:dyDescent="0.35">
      <c r="A63" s="24" t="s">
        <v>46</v>
      </c>
      <c r="B63" s="5"/>
      <c r="C63" s="5"/>
      <c r="D63" s="5"/>
      <c r="E63" s="19">
        <v>1067616018</v>
      </c>
      <c r="F63" s="19">
        <v>-1834437836</v>
      </c>
      <c r="G63" s="2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4.5" customHeight="1" x14ac:dyDescent="0.35">
      <c r="A64" s="15"/>
      <c r="B64" s="5"/>
      <c r="C64" s="5"/>
      <c r="D64" s="5"/>
      <c r="E64" s="19"/>
      <c r="F64" s="19"/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0.5" customHeight="1" x14ac:dyDescent="0.35">
      <c r="A65" s="24" t="s">
        <v>47</v>
      </c>
      <c r="B65" s="5"/>
      <c r="C65" s="5"/>
      <c r="D65" s="5"/>
      <c r="E65" s="19">
        <f>'[1]ESTADO DE SITUACIÓN FINAN 1'!C5</f>
        <v>4464707005</v>
      </c>
      <c r="F65" s="19">
        <v>6299144841</v>
      </c>
      <c r="G65" s="2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0.5" customHeight="1" x14ac:dyDescent="0.35">
      <c r="A66" s="24" t="s">
        <v>48</v>
      </c>
      <c r="B66" s="5"/>
      <c r="C66" s="5"/>
      <c r="D66" s="5"/>
      <c r="E66" s="19">
        <f>'[1]ESTADO DE SITUACIÓN FINAN 1'!B5</f>
        <v>5532323022</v>
      </c>
      <c r="F66" s="19">
        <v>4464707005</v>
      </c>
      <c r="G66" s="2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4.5" customHeight="1" x14ac:dyDescent="0.35">
      <c r="A67" s="29"/>
      <c r="B67" s="8"/>
      <c r="C67" s="8"/>
      <c r="D67" s="8"/>
      <c r="E67" s="30"/>
      <c r="F67" s="30"/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0.5" customHeight="1" x14ac:dyDescent="0.35">
      <c r="A68" s="6" t="s">
        <v>49</v>
      </c>
      <c r="B68" s="6"/>
      <c r="C68" s="6"/>
      <c r="D68" s="6"/>
      <c r="E68" s="1"/>
      <c r="F68" s="1"/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0.5" customHeight="1" x14ac:dyDescent="0.35">
      <c r="A69" s="4"/>
      <c r="B69" s="5"/>
      <c r="C69" s="5"/>
      <c r="D69" s="5"/>
      <c r="E69" s="31"/>
      <c r="F69" s="5"/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0.5" customHeight="1" x14ac:dyDescent="0.35">
      <c r="A70" s="5"/>
      <c r="B70" s="5"/>
      <c r="C70" s="5"/>
      <c r="D70" s="5"/>
      <c r="E70" s="5"/>
      <c r="F70" s="5"/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0.5" customHeight="1" x14ac:dyDescent="0.35">
      <c r="A71" s="5"/>
      <c r="B71" s="5"/>
      <c r="C71" s="5"/>
      <c r="D71" s="5"/>
      <c r="E71" s="5"/>
      <c r="F71" s="5"/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4.25" customHeight="1" x14ac:dyDescent="0.35">
      <c r="A72" s="6"/>
      <c r="B72" s="6"/>
      <c r="C72" s="6"/>
      <c r="D72" s="6"/>
      <c r="E72" s="1"/>
      <c r="F72" s="1"/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35">
      <c r="A73" s="3"/>
      <c r="B73" s="3"/>
      <c r="C73" s="3"/>
      <c r="D73" s="3"/>
      <c r="E73" s="3"/>
      <c r="F73" s="3"/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35">
      <c r="A74" s="3"/>
      <c r="B74" s="3"/>
      <c r="C74" s="3"/>
      <c r="D74" s="3"/>
      <c r="E74" s="3"/>
      <c r="F74" s="3"/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35">
      <c r="A75" s="3"/>
      <c r="B75" s="3"/>
      <c r="C75" s="3"/>
      <c r="D75" s="3"/>
      <c r="E75" s="3"/>
      <c r="F75" s="3"/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35">
      <c r="A76" s="3"/>
      <c r="B76" s="3"/>
      <c r="C76" s="3"/>
      <c r="D76" s="3"/>
      <c r="E76" s="3"/>
      <c r="F76" s="3"/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.75" customHeight="1" x14ac:dyDescent="0.35">
      <c r="A77" s="3"/>
      <c r="B77" s="3"/>
      <c r="C77" s="3"/>
      <c r="D77" s="3"/>
      <c r="E77" s="3"/>
      <c r="F77" s="3"/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.75" customHeight="1" x14ac:dyDescent="0.35">
      <c r="A78" s="3"/>
      <c r="B78" s="3"/>
      <c r="C78" s="3"/>
      <c r="D78" s="3"/>
      <c r="E78" s="3"/>
      <c r="F78" s="3"/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.75" customHeight="1" x14ac:dyDescent="0.35">
      <c r="A79" s="3"/>
      <c r="B79" s="3"/>
      <c r="C79" s="3"/>
      <c r="D79" s="3"/>
      <c r="E79" s="3"/>
      <c r="F79" s="3"/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.75" customHeight="1" x14ac:dyDescent="0.35">
      <c r="A80" s="3"/>
      <c r="B80" s="3"/>
      <c r="C80" s="3"/>
      <c r="D80" s="3"/>
      <c r="E80" s="3"/>
      <c r="F80" s="3"/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35">
      <c r="A81" s="3"/>
      <c r="B81" s="3"/>
      <c r="C81" s="3"/>
      <c r="D81" s="3"/>
      <c r="E81" s="3"/>
      <c r="F81" s="3"/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35">
      <c r="A82" s="3"/>
      <c r="B82" s="3"/>
      <c r="C82" s="3"/>
      <c r="D82" s="3"/>
      <c r="E82" s="3"/>
      <c r="F82" s="3"/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35">
      <c r="A83" s="3"/>
      <c r="B83" s="3"/>
      <c r="C83" s="3"/>
      <c r="D83" s="3"/>
      <c r="E83" s="3"/>
      <c r="F83" s="3"/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35">
      <c r="A84" s="3"/>
      <c r="B84" s="3"/>
      <c r="C84" s="3"/>
      <c r="D84" s="3"/>
      <c r="E84" s="3"/>
      <c r="F84" s="3"/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35">
      <c r="A85" s="3"/>
      <c r="B85" s="3"/>
      <c r="C85" s="3"/>
      <c r="D85" s="3"/>
      <c r="E85" s="3"/>
      <c r="F85" s="3"/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35">
      <c r="A86" s="3"/>
      <c r="B86" s="3"/>
      <c r="C86" s="3"/>
      <c r="D86" s="3"/>
      <c r="E86" s="3"/>
      <c r="F86" s="3"/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35">
      <c r="A87" s="3"/>
      <c r="B87" s="3"/>
      <c r="C87" s="3"/>
      <c r="D87" s="3"/>
      <c r="E87" s="3"/>
      <c r="F87" s="3"/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35">
      <c r="A88" s="3"/>
      <c r="B88" s="3"/>
      <c r="C88" s="3"/>
      <c r="D88" s="3"/>
      <c r="E88" s="3"/>
      <c r="F88" s="3"/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35">
      <c r="A89" s="3"/>
      <c r="B89" s="3"/>
      <c r="C89" s="3"/>
      <c r="D89" s="3"/>
      <c r="E89" s="3"/>
      <c r="F89" s="3"/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35">
      <c r="A90" s="3"/>
      <c r="B90" s="3"/>
      <c r="C90" s="3"/>
      <c r="D90" s="3"/>
      <c r="E90" s="3"/>
      <c r="F90" s="3"/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35">
      <c r="A91" s="3"/>
      <c r="B91" s="3"/>
      <c r="C91" s="3"/>
      <c r="D91" s="3"/>
      <c r="E91" s="3"/>
      <c r="F91" s="3"/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35">
      <c r="A92" s="3"/>
      <c r="B92" s="3"/>
      <c r="C92" s="3"/>
      <c r="D92" s="3"/>
      <c r="E92" s="3"/>
      <c r="F92" s="3"/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35">
      <c r="A93" s="3"/>
      <c r="B93" s="3"/>
      <c r="C93" s="3"/>
      <c r="D93" s="3"/>
      <c r="E93" s="3"/>
      <c r="F93" s="3"/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35">
      <c r="A94" s="3"/>
      <c r="B94" s="3"/>
      <c r="C94" s="3"/>
      <c r="D94" s="3"/>
      <c r="E94" s="3"/>
      <c r="F94" s="3"/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35">
      <c r="A95" s="3"/>
      <c r="B95" s="3"/>
      <c r="C95" s="3"/>
      <c r="D95" s="3"/>
      <c r="E95" s="3"/>
      <c r="F95" s="3"/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35">
      <c r="A96" s="3"/>
      <c r="B96" s="3"/>
      <c r="C96" s="3"/>
      <c r="D96" s="3"/>
      <c r="E96" s="3"/>
      <c r="F96" s="3"/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35">
      <c r="A97" s="3"/>
      <c r="B97" s="3"/>
      <c r="C97" s="3"/>
      <c r="D97" s="3"/>
      <c r="E97" s="3"/>
      <c r="F97" s="3"/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35">
      <c r="A98" s="3"/>
      <c r="B98" s="3"/>
      <c r="C98" s="3"/>
      <c r="D98" s="3"/>
      <c r="E98" s="3"/>
      <c r="F98" s="3"/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35">
      <c r="A99" s="3"/>
      <c r="B99" s="3"/>
      <c r="C99" s="3"/>
      <c r="D99" s="3"/>
      <c r="E99" s="3"/>
      <c r="F99" s="3"/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35">
      <c r="A100" s="3"/>
      <c r="B100" s="3"/>
      <c r="C100" s="3"/>
      <c r="D100" s="3"/>
      <c r="E100" s="3"/>
      <c r="F100" s="3"/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35">
      <c r="A101" s="3"/>
      <c r="B101" s="3"/>
      <c r="C101" s="3"/>
      <c r="D101" s="3"/>
      <c r="E101" s="3"/>
      <c r="F101" s="3"/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35">
      <c r="A102" s="3"/>
      <c r="B102" s="3"/>
      <c r="C102" s="3"/>
      <c r="D102" s="3"/>
      <c r="E102" s="3"/>
      <c r="F102" s="3"/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35">
      <c r="A103" s="3"/>
      <c r="B103" s="3"/>
      <c r="C103" s="3"/>
      <c r="D103" s="3"/>
      <c r="E103" s="3"/>
      <c r="F103" s="3"/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35">
      <c r="A104" s="3"/>
      <c r="B104" s="3"/>
      <c r="C104" s="3"/>
      <c r="D104" s="3"/>
      <c r="E104" s="3"/>
      <c r="F104" s="3"/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35">
      <c r="A105" s="3"/>
      <c r="B105" s="3"/>
      <c r="C105" s="3"/>
      <c r="D105" s="3"/>
      <c r="E105" s="3"/>
      <c r="F105" s="3"/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35">
      <c r="A106" s="3"/>
      <c r="B106" s="3"/>
      <c r="C106" s="3"/>
      <c r="D106" s="3"/>
      <c r="E106" s="3"/>
      <c r="F106" s="3"/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35">
      <c r="A107" s="3"/>
      <c r="B107" s="3"/>
      <c r="C107" s="3"/>
      <c r="D107" s="3"/>
      <c r="E107" s="3"/>
      <c r="F107" s="3"/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35">
      <c r="A108" s="3"/>
      <c r="B108" s="3"/>
      <c r="C108" s="3"/>
      <c r="D108" s="3"/>
      <c r="E108" s="3"/>
      <c r="F108" s="3"/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35">
      <c r="A109" s="3"/>
      <c r="B109" s="3"/>
      <c r="C109" s="3"/>
      <c r="D109" s="3"/>
      <c r="E109" s="3"/>
      <c r="F109" s="3"/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35">
      <c r="A110" s="3"/>
      <c r="B110" s="3"/>
      <c r="C110" s="3"/>
      <c r="D110" s="3"/>
      <c r="E110" s="3"/>
      <c r="F110" s="3"/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35">
      <c r="A111" s="3"/>
      <c r="B111" s="3"/>
      <c r="C111" s="3"/>
      <c r="D111" s="3"/>
      <c r="E111" s="3"/>
      <c r="F111" s="3"/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35">
      <c r="A112" s="3"/>
      <c r="B112" s="3"/>
      <c r="C112" s="3"/>
      <c r="D112" s="3"/>
      <c r="E112" s="3"/>
      <c r="F112" s="3"/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35">
      <c r="A113" s="3"/>
      <c r="B113" s="3"/>
      <c r="C113" s="3"/>
      <c r="D113" s="3"/>
      <c r="E113" s="3"/>
      <c r="F113" s="3"/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35">
      <c r="A114" s="3"/>
      <c r="B114" s="3"/>
      <c r="C114" s="3"/>
      <c r="D114" s="3"/>
      <c r="E114" s="3"/>
      <c r="F114" s="3"/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35">
      <c r="A115" s="3"/>
      <c r="B115" s="3"/>
      <c r="C115" s="3"/>
      <c r="D115" s="3"/>
      <c r="E115" s="3"/>
      <c r="F115" s="3"/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35">
      <c r="A116" s="3"/>
      <c r="B116" s="3"/>
      <c r="C116" s="3"/>
      <c r="D116" s="3"/>
      <c r="E116" s="3"/>
      <c r="F116" s="3"/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35">
      <c r="A117" s="3"/>
      <c r="B117" s="3"/>
      <c r="C117" s="3"/>
      <c r="D117" s="3"/>
      <c r="E117" s="3"/>
      <c r="F117" s="3"/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35">
      <c r="A118" s="3"/>
      <c r="B118" s="3"/>
      <c r="C118" s="3"/>
      <c r="D118" s="3"/>
      <c r="E118" s="3"/>
      <c r="F118" s="3"/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35">
      <c r="A119" s="3"/>
      <c r="B119" s="3"/>
      <c r="C119" s="3"/>
      <c r="D119" s="3"/>
      <c r="E119" s="3"/>
      <c r="F119" s="3"/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35">
      <c r="A120" s="3"/>
      <c r="B120" s="3"/>
      <c r="C120" s="3"/>
      <c r="D120" s="3"/>
      <c r="E120" s="3"/>
      <c r="F120" s="3"/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35">
      <c r="A121" s="3"/>
      <c r="B121" s="3"/>
      <c r="C121" s="3"/>
      <c r="D121" s="3"/>
      <c r="E121" s="3"/>
      <c r="F121" s="3"/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35">
      <c r="A122" s="3"/>
      <c r="B122" s="3"/>
      <c r="C122" s="3"/>
      <c r="D122" s="3"/>
      <c r="E122" s="3"/>
      <c r="F122" s="3"/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35">
      <c r="A123" s="3"/>
      <c r="B123" s="3"/>
      <c r="C123" s="3"/>
      <c r="D123" s="3"/>
      <c r="E123" s="3"/>
      <c r="F123" s="3"/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35">
      <c r="A124" s="3"/>
      <c r="B124" s="3"/>
      <c r="C124" s="3"/>
      <c r="D124" s="3"/>
      <c r="E124" s="3"/>
      <c r="F124" s="3"/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35">
      <c r="A125" s="3"/>
      <c r="B125" s="3"/>
      <c r="C125" s="3"/>
      <c r="D125" s="3"/>
      <c r="E125" s="3"/>
      <c r="F125" s="3"/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35">
      <c r="A126" s="3"/>
      <c r="B126" s="3"/>
      <c r="C126" s="3"/>
      <c r="D126" s="3"/>
      <c r="E126" s="3"/>
      <c r="F126" s="3"/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35">
      <c r="A127" s="3"/>
      <c r="B127" s="3"/>
      <c r="C127" s="3"/>
      <c r="D127" s="3"/>
      <c r="E127" s="3"/>
      <c r="F127" s="3"/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35">
      <c r="A128" s="3"/>
      <c r="B128" s="3"/>
      <c r="C128" s="3"/>
      <c r="D128" s="3"/>
      <c r="E128" s="3"/>
      <c r="F128" s="3"/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35">
      <c r="A129" s="3"/>
      <c r="B129" s="3"/>
      <c r="C129" s="3"/>
      <c r="D129" s="3"/>
      <c r="E129" s="3"/>
      <c r="F129" s="3"/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35">
      <c r="A130" s="3"/>
      <c r="B130" s="3"/>
      <c r="C130" s="3"/>
      <c r="D130" s="3"/>
      <c r="E130" s="3"/>
      <c r="F130" s="3"/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35">
      <c r="A131" s="3"/>
      <c r="B131" s="3"/>
      <c r="C131" s="3"/>
      <c r="D131" s="3"/>
      <c r="E131" s="3"/>
      <c r="F131" s="3"/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35">
      <c r="A132" s="3"/>
      <c r="B132" s="3"/>
      <c r="C132" s="3"/>
      <c r="D132" s="3"/>
      <c r="E132" s="3"/>
      <c r="F132" s="3"/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35">
      <c r="A133" s="3"/>
      <c r="B133" s="3"/>
      <c r="C133" s="3"/>
      <c r="D133" s="3"/>
      <c r="E133" s="3"/>
      <c r="F133" s="3"/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35">
      <c r="A134" s="3"/>
      <c r="B134" s="3"/>
      <c r="C134" s="3"/>
      <c r="D134" s="3"/>
      <c r="E134" s="3"/>
      <c r="F134" s="3"/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35">
      <c r="A135" s="3"/>
      <c r="B135" s="3"/>
      <c r="C135" s="3"/>
      <c r="D135" s="3"/>
      <c r="E135" s="3"/>
      <c r="F135" s="3"/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35">
      <c r="A136" s="3"/>
      <c r="B136" s="3"/>
      <c r="C136" s="3"/>
      <c r="D136" s="3"/>
      <c r="E136" s="3"/>
      <c r="F136" s="3"/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35">
      <c r="A137" s="3"/>
      <c r="B137" s="3"/>
      <c r="C137" s="3"/>
      <c r="D137" s="3"/>
      <c r="E137" s="3"/>
      <c r="F137" s="3"/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35">
      <c r="A138" s="3"/>
      <c r="B138" s="3"/>
      <c r="C138" s="3"/>
      <c r="D138" s="3"/>
      <c r="E138" s="3"/>
      <c r="F138" s="3"/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35">
      <c r="A139" s="3"/>
      <c r="B139" s="3"/>
      <c r="C139" s="3"/>
      <c r="D139" s="3"/>
      <c r="E139" s="3"/>
      <c r="F139" s="3"/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35">
      <c r="A140" s="3"/>
      <c r="B140" s="3"/>
      <c r="C140" s="3"/>
      <c r="D140" s="3"/>
      <c r="E140" s="3"/>
      <c r="F140" s="3"/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35">
      <c r="A141" s="3"/>
      <c r="B141" s="3"/>
      <c r="C141" s="3"/>
      <c r="D141" s="3"/>
      <c r="E141" s="3"/>
      <c r="F141" s="3"/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35">
      <c r="A142" s="3"/>
      <c r="B142" s="3"/>
      <c r="C142" s="3"/>
      <c r="D142" s="3"/>
      <c r="E142" s="3"/>
      <c r="F142" s="3"/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35">
      <c r="A143" s="3"/>
      <c r="B143" s="3"/>
      <c r="C143" s="3"/>
      <c r="D143" s="3"/>
      <c r="E143" s="3"/>
      <c r="F143" s="3"/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35">
      <c r="A144" s="3"/>
      <c r="B144" s="3"/>
      <c r="C144" s="3"/>
      <c r="D144" s="3"/>
      <c r="E144" s="3"/>
      <c r="F144" s="3"/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35">
      <c r="A145" s="3"/>
      <c r="B145" s="3"/>
      <c r="C145" s="3"/>
      <c r="D145" s="3"/>
      <c r="E145" s="3"/>
      <c r="F145" s="3"/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35">
      <c r="A146" s="3"/>
      <c r="B146" s="3"/>
      <c r="C146" s="3"/>
      <c r="D146" s="3"/>
      <c r="E146" s="3"/>
      <c r="F146" s="3"/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35">
      <c r="A147" s="3"/>
      <c r="B147" s="3"/>
      <c r="C147" s="3"/>
      <c r="D147" s="3"/>
      <c r="E147" s="3"/>
      <c r="F147" s="3"/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35">
      <c r="A148" s="3"/>
      <c r="B148" s="3"/>
      <c r="C148" s="3"/>
      <c r="D148" s="3"/>
      <c r="E148" s="3"/>
      <c r="F148" s="3"/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35">
      <c r="A149" s="3"/>
      <c r="B149" s="3"/>
      <c r="C149" s="3"/>
      <c r="D149" s="3"/>
      <c r="E149" s="3"/>
      <c r="F149" s="3"/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35">
      <c r="A150" s="3"/>
      <c r="B150" s="3"/>
      <c r="C150" s="3"/>
      <c r="D150" s="3"/>
      <c r="E150" s="3"/>
      <c r="F150" s="3"/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35">
      <c r="A151" s="3"/>
      <c r="B151" s="3"/>
      <c r="C151" s="3"/>
      <c r="D151" s="3"/>
      <c r="E151" s="3"/>
      <c r="F151" s="3"/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35">
      <c r="A152" s="3"/>
      <c r="B152" s="3"/>
      <c r="C152" s="3"/>
      <c r="D152" s="3"/>
      <c r="E152" s="3"/>
      <c r="F152" s="3"/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35">
      <c r="A153" s="3"/>
      <c r="B153" s="3"/>
      <c r="C153" s="3"/>
      <c r="D153" s="3"/>
      <c r="E153" s="3"/>
      <c r="F153" s="3"/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35">
      <c r="A154" s="3"/>
      <c r="B154" s="3"/>
      <c r="C154" s="3"/>
      <c r="D154" s="3"/>
      <c r="E154" s="3"/>
      <c r="F154" s="3"/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35">
      <c r="A155" s="3"/>
      <c r="B155" s="3"/>
      <c r="C155" s="3"/>
      <c r="D155" s="3"/>
      <c r="E155" s="3"/>
      <c r="F155" s="3"/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35">
      <c r="A156" s="3"/>
      <c r="B156" s="3"/>
      <c r="C156" s="3"/>
      <c r="D156" s="3"/>
      <c r="E156" s="3"/>
      <c r="F156" s="3"/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35">
      <c r="A157" s="3"/>
      <c r="B157" s="3"/>
      <c r="C157" s="3"/>
      <c r="D157" s="3"/>
      <c r="E157" s="3"/>
      <c r="F157" s="3"/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35">
      <c r="A158" s="3"/>
      <c r="B158" s="3"/>
      <c r="C158" s="3"/>
      <c r="D158" s="3"/>
      <c r="E158" s="3"/>
      <c r="F158" s="3"/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35">
      <c r="A159" s="3"/>
      <c r="B159" s="3"/>
      <c r="C159" s="3"/>
      <c r="D159" s="3"/>
      <c r="E159" s="3"/>
      <c r="F159" s="3"/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35">
      <c r="A160" s="3"/>
      <c r="B160" s="3"/>
      <c r="C160" s="3"/>
      <c r="D160" s="3"/>
      <c r="E160" s="3"/>
      <c r="F160" s="3"/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35">
      <c r="A161" s="3"/>
      <c r="B161" s="3"/>
      <c r="C161" s="3"/>
      <c r="D161" s="3"/>
      <c r="E161" s="3"/>
      <c r="F161" s="3"/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35">
      <c r="A162" s="3"/>
      <c r="B162" s="3"/>
      <c r="C162" s="3"/>
      <c r="D162" s="3"/>
      <c r="E162" s="3"/>
      <c r="F162" s="3"/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35">
      <c r="A163" s="3"/>
      <c r="B163" s="3"/>
      <c r="C163" s="3"/>
      <c r="D163" s="3"/>
      <c r="E163" s="3"/>
      <c r="F163" s="3"/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35">
      <c r="A164" s="3"/>
      <c r="B164" s="3"/>
      <c r="C164" s="3"/>
      <c r="D164" s="3"/>
      <c r="E164" s="3"/>
      <c r="F164" s="3"/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35">
      <c r="A165" s="3"/>
      <c r="B165" s="3"/>
      <c r="C165" s="3"/>
      <c r="D165" s="3"/>
      <c r="E165" s="3"/>
      <c r="F165" s="3"/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35">
      <c r="A166" s="3"/>
      <c r="B166" s="3"/>
      <c r="C166" s="3"/>
      <c r="D166" s="3"/>
      <c r="E166" s="3"/>
      <c r="F166" s="3"/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35">
      <c r="A167" s="3"/>
      <c r="B167" s="3"/>
      <c r="C167" s="3"/>
      <c r="D167" s="3"/>
      <c r="E167" s="3"/>
      <c r="F167" s="3"/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35">
      <c r="A168" s="3"/>
      <c r="B168" s="3"/>
      <c r="C168" s="3"/>
      <c r="D168" s="3"/>
      <c r="E168" s="3"/>
      <c r="F168" s="3"/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35">
      <c r="A169" s="3"/>
      <c r="B169" s="3"/>
      <c r="C169" s="3"/>
      <c r="D169" s="3"/>
      <c r="E169" s="3"/>
      <c r="F169" s="3"/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35">
      <c r="A170" s="3"/>
      <c r="B170" s="3"/>
      <c r="C170" s="3"/>
      <c r="D170" s="3"/>
      <c r="E170" s="3"/>
      <c r="F170" s="3"/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35">
      <c r="A171" s="3"/>
      <c r="B171" s="3"/>
      <c r="C171" s="3"/>
      <c r="D171" s="3"/>
      <c r="E171" s="3"/>
      <c r="F171" s="3"/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35">
      <c r="A172" s="3"/>
      <c r="B172" s="3"/>
      <c r="C172" s="3"/>
      <c r="D172" s="3"/>
      <c r="E172" s="3"/>
      <c r="F172" s="3"/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35">
      <c r="A173" s="3"/>
      <c r="B173" s="3"/>
      <c r="C173" s="3"/>
      <c r="D173" s="3"/>
      <c r="E173" s="3"/>
      <c r="F173" s="3"/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35">
      <c r="A174" s="3"/>
      <c r="B174" s="3"/>
      <c r="C174" s="3"/>
      <c r="D174" s="3"/>
      <c r="E174" s="3"/>
      <c r="F174" s="3"/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35">
      <c r="A175" s="3"/>
      <c r="B175" s="3"/>
      <c r="C175" s="3"/>
      <c r="D175" s="3"/>
      <c r="E175" s="3"/>
      <c r="F175" s="3"/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35">
      <c r="A176" s="3"/>
      <c r="B176" s="3"/>
      <c r="C176" s="3"/>
      <c r="D176" s="3"/>
      <c r="E176" s="3"/>
      <c r="F176" s="3"/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35">
      <c r="A177" s="3"/>
      <c r="B177" s="3"/>
      <c r="C177" s="3"/>
      <c r="D177" s="3"/>
      <c r="E177" s="3"/>
      <c r="F177" s="3"/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35">
      <c r="A178" s="3"/>
      <c r="B178" s="3"/>
      <c r="C178" s="3"/>
      <c r="D178" s="3"/>
      <c r="E178" s="3"/>
      <c r="F178" s="3"/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35">
      <c r="A179" s="3"/>
      <c r="B179" s="3"/>
      <c r="C179" s="3"/>
      <c r="D179" s="3"/>
      <c r="E179" s="3"/>
      <c r="F179" s="3"/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35">
      <c r="A180" s="3"/>
      <c r="B180" s="3"/>
      <c r="C180" s="3"/>
      <c r="D180" s="3"/>
      <c r="E180" s="3"/>
      <c r="F180" s="3"/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35">
      <c r="A181" s="3"/>
      <c r="B181" s="3"/>
      <c r="C181" s="3"/>
      <c r="D181" s="3"/>
      <c r="E181" s="3"/>
      <c r="F181" s="3"/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35">
      <c r="A182" s="3"/>
      <c r="B182" s="3"/>
      <c r="C182" s="3"/>
      <c r="D182" s="3"/>
      <c r="E182" s="3"/>
      <c r="F182" s="3"/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35">
      <c r="A183" s="3"/>
      <c r="B183" s="3"/>
      <c r="C183" s="3"/>
      <c r="D183" s="3"/>
      <c r="E183" s="3"/>
      <c r="F183" s="3"/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35">
      <c r="A184" s="3"/>
      <c r="B184" s="3"/>
      <c r="C184" s="3"/>
      <c r="D184" s="3"/>
      <c r="E184" s="3"/>
      <c r="F184" s="3"/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35">
      <c r="A185" s="3"/>
      <c r="B185" s="3"/>
      <c r="C185" s="3"/>
      <c r="D185" s="3"/>
      <c r="E185" s="3"/>
      <c r="F185" s="3"/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35">
      <c r="A186" s="3"/>
      <c r="B186" s="3"/>
      <c r="C186" s="3"/>
      <c r="D186" s="3"/>
      <c r="E186" s="3"/>
      <c r="F186" s="3"/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35">
      <c r="A187" s="3"/>
      <c r="B187" s="3"/>
      <c r="C187" s="3"/>
      <c r="D187" s="3"/>
      <c r="E187" s="3"/>
      <c r="F187" s="3"/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35">
      <c r="A188" s="3"/>
      <c r="B188" s="3"/>
      <c r="C188" s="3"/>
      <c r="D188" s="3"/>
      <c r="E188" s="3"/>
      <c r="F188" s="3"/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35">
      <c r="A189" s="3"/>
      <c r="B189" s="3"/>
      <c r="C189" s="3"/>
      <c r="D189" s="3"/>
      <c r="E189" s="3"/>
      <c r="F189" s="3"/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35">
      <c r="A190" s="3"/>
      <c r="B190" s="3"/>
      <c r="C190" s="3"/>
      <c r="D190" s="3"/>
      <c r="E190" s="3"/>
      <c r="F190" s="3"/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35">
      <c r="A191" s="3"/>
      <c r="B191" s="3"/>
      <c r="C191" s="3"/>
      <c r="D191" s="3"/>
      <c r="E191" s="3"/>
      <c r="F191" s="3"/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35">
      <c r="A192" s="3"/>
      <c r="B192" s="3"/>
      <c r="C192" s="3"/>
      <c r="D192" s="3"/>
      <c r="E192" s="3"/>
      <c r="F192" s="3"/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35">
      <c r="A193" s="3"/>
      <c r="B193" s="3"/>
      <c r="C193" s="3"/>
      <c r="D193" s="3"/>
      <c r="E193" s="3"/>
      <c r="F193" s="3"/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35">
      <c r="A194" s="3"/>
      <c r="B194" s="3"/>
      <c r="C194" s="3"/>
      <c r="D194" s="3"/>
      <c r="E194" s="3"/>
      <c r="F194" s="3"/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35">
      <c r="A195" s="3"/>
      <c r="B195" s="3"/>
      <c r="C195" s="3"/>
      <c r="D195" s="3"/>
      <c r="E195" s="3"/>
      <c r="F195" s="3"/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35">
      <c r="A196" s="3"/>
      <c r="B196" s="3"/>
      <c r="C196" s="3"/>
      <c r="D196" s="3"/>
      <c r="E196" s="3"/>
      <c r="F196" s="3"/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35">
      <c r="A197" s="3"/>
      <c r="B197" s="3"/>
      <c r="C197" s="3"/>
      <c r="D197" s="3"/>
      <c r="E197" s="3"/>
      <c r="F197" s="3"/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35">
      <c r="A198" s="3"/>
      <c r="B198" s="3"/>
      <c r="C198" s="3"/>
      <c r="D198" s="3"/>
      <c r="E198" s="3"/>
      <c r="F198" s="3"/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35">
      <c r="A199" s="3"/>
      <c r="B199" s="3"/>
      <c r="C199" s="3"/>
      <c r="D199" s="3"/>
      <c r="E199" s="3"/>
      <c r="F199" s="3"/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35">
      <c r="A200" s="3"/>
      <c r="B200" s="3"/>
      <c r="C200" s="3"/>
      <c r="D200" s="3"/>
      <c r="E200" s="3"/>
      <c r="F200" s="3"/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35">
      <c r="A201" s="3"/>
      <c r="B201" s="3"/>
      <c r="C201" s="3"/>
      <c r="D201" s="3"/>
      <c r="E201" s="3"/>
      <c r="F201" s="3"/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35">
      <c r="A202" s="3"/>
      <c r="B202" s="3"/>
      <c r="C202" s="3"/>
      <c r="D202" s="3"/>
      <c r="E202" s="3"/>
      <c r="F202" s="3"/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35">
      <c r="A203" s="3"/>
      <c r="B203" s="3"/>
      <c r="C203" s="3"/>
      <c r="D203" s="3"/>
      <c r="E203" s="3"/>
      <c r="F203" s="3"/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35">
      <c r="A204" s="3"/>
      <c r="B204" s="3"/>
      <c r="C204" s="3"/>
      <c r="D204" s="3"/>
      <c r="E204" s="3"/>
      <c r="F204" s="3"/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35">
      <c r="A205" s="3"/>
      <c r="B205" s="3"/>
      <c r="C205" s="3"/>
      <c r="D205" s="3"/>
      <c r="E205" s="3"/>
      <c r="F205" s="3"/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35">
      <c r="A206" s="3"/>
      <c r="B206" s="3"/>
      <c r="C206" s="3"/>
      <c r="D206" s="3"/>
      <c r="E206" s="3"/>
      <c r="F206" s="3"/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35">
      <c r="A207" s="3"/>
      <c r="B207" s="3"/>
      <c r="C207" s="3"/>
      <c r="D207" s="3"/>
      <c r="E207" s="3"/>
      <c r="F207" s="3"/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35">
      <c r="A208" s="3"/>
      <c r="B208" s="3"/>
      <c r="C208" s="3"/>
      <c r="D208" s="3"/>
      <c r="E208" s="3"/>
      <c r="F208" s="3"/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35">
      <c r="A209" s="3"/>
      <c r="B209" s="3"/>
      <c r="C209" s="3"/>
      <c r="D209" s="3"/>
      <c r="E209" s="3"/>
      <c r="F209" s="3"/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35">
      <c r="A210" s="3"/>
      <c r="B210" s="3"/>
      <c r="C210" s="3"/>
      <c r="D210" s="3"/>
      <c r="E210" s="3"/>
      <c r="F210" s="3"/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35">
      <c r="A211" s="3"/>
      <c r="B211" s="3"/>
      <c r="C211" s="3"/>
      <c r="D211" s="3"/>
      <c r="E211" s="3"/>
      <c r="F211" s="3"/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35">
      <c r="A212" s="3"/>
      <c r="B212" s="3"/>
      <c r="C212" s="3"/>
      <c r="D212" s="3"/>
      <c r="E212" s="3"/>
      <c r="F212" s="3"/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35">
      <c r="A213" s="3"/>
      <c r="B213" s="3"/>
      <c r="C213" s="3"/>
      <c r="D213" s="3"/>
      <c r="E213" s="3"/>
      <c r="F213" s="3"/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35">
      <c r="A214" s="3"/>
      <c r="B214" s="3"/>
      <c r="C214" s="3"/>
      <c r="D214" s="3"/>
      <c r="E214" s="3"/>
      <c r="F214" s="3"/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35">
      <c r="A215" s="3"/>
      <c r="B215" s="3"/>
      <c r="C215" s="3"/>
      <c r="D215" s="3"/>
      <c r="E215" s="3"/>
      <c r="F215" s="3"/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35">
      <c r="A216" s="3"/>
      <c r="B216" s="3"/>
      <c r="C216" s="3"/>
      <c r="D216" s="3"/>
      <c r="E216" s="3"/>
      <c r="F216" s="3"/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35">
      <c r="A217" s="3"/>
      <c r="B217" s="3"/>
      <c r="C217" s="3"/>
      <c r="D217" s="3"/>
      <c r="E217" s="3"/>
      <c r="F217" s="3"/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35">
      <c r="A218" s="3"/>
      <c r="B218" s="3"/>
      <c r="C218" s="3"/>
      <c r="D218" s="3"/>
      <c r="E218" s="3"/>
      <c r="F218" s="3"/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35">
      <c r="A219" s="3"/>
      <c r="B219" s="3"/>
      <c r="C219" s="3"/>
      <c r="D219" s="3"/>
      <c r="E219" s="3"/>
      <c r="F219" s="3"/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35">
      <c r="A220" s="3"/>
      <c r="B220" s="3"/>
      <c r="C220" s="3"/>
      <c r="D220" s="3"/>
      <c r="E220" s="3"/>
      <c r="F220" s="3"/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35">
      <c r="A221" s="3"/>
      <c r="B221" s="3"/>
      <c r="C221" s="3"/>
      <c r="D221" s="3"/>
      <c r="E221" s="3"/>
      <c r="F221" s="3"/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35">
      <c r="A222" s="3"/>
      <c r="B222" s="3"/>
      <c r="C222" s="3"/>
      <c r="D222" s="3"/>
      <c r="E222" s="3"/>
      <c r="F222" s="3"/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35">
      <c r="A223" s="3"/>
      <c r="B223" s="3"/>
      <c r="C223" s="3"/>
      <c r="D223" s="3"/>
      <c r="E223" s="3"/>
      <c r="F223" s="3"/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35">
      <c r="A224" s="3"/>
      <c r="B224" s="3"/>
      <c r="C224" s="3"/>
      <c r="D224" s="3"/>
      <c r="E224" s="3"/>
      <c r="F224" s="3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35">
      <c r="A225" s="3"/>
      <c r="B225" s="3"/>
      <c r="C225" s="3"/>
      <c r="D225" s="3"/>
      <c r="E225" s="3"/>
      <c r="F225" s="3"/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35">
      <c r="A226" s="3"/>
      <c r="B226" s="3"/>
      <c r="C226" s="3"/>
      <c r="D226" s="3"/>
      <c r="E226" s="3"/>
      <c r="F226" s="3"/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35">
      <c r="A227" s="3"/>
      <c r="B227" s="3"/>
      <c r="C227" s="3"/>
      <c r="D227" s="3"/>
      <c r="E227" s="3"/>
      <c r="F227" s="3"/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35">
      <c r="A228" s="3"/>
      <c r="B228" s="3"/>
      <c r="C228" s="3"/>
      <c r="D228" s="3"/>
      <c r="E228" s="3"/>
      <c r="F228" s="3"/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35">
      <c r="A229" s="3"/>
      <c r="B229" s="3"/>
      <c r="C229" s="3"/>
      <c r="D229" s="3"/>
      <c r="E229" s="3"/>
      <c r="F229" s="3"/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35">
      <c r="A230" s="3"/>
      <c r="B230" s="3"/>
      <c r="C230" s="3"/>
      <c r="D230" s="3"/>
      <c r="E230" s="3"/>
      <c r="F230" s="3"/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35">
      <c r="A231" s="3"/>
      <c r="B231" s="3"/>
      <c r="C231" s="3"/>
      <c r="D231" s="3"/>
      <c r="E231" s="3"/>
      <c r="F231" s="3"/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35">
      <c r="A232" s="3"/>
      <c r="B232" s="3"/>
      <c r="C232" s="3"/>
      <c r="D232" s="3"/>
      <c r="E232" s="3"/>
      <c r="F232" s="3"/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35">
      <c r="A233" s="3"/>
      <c r="B233" s="3"/>
      <c r="C233" s="3"/>
      <c r="D233" s="3"/>
      <c r="E233" s="3"/>
      <c r="F233" s="3"/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35">
      <c r="A234" s="3"/>
      <c r="B234" s="3"/>
      <c r="C234" s="3"/>
      <c r="D234" s="3"/>
      <c r="E234" s="3"/>
      <c r="F234" s="3"/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35">
      <c r="A235" s="3"/>
      <c r="B235" s="3"/>
      <c r="C235" s="3"/>
      <c r="D235" s="3"/>
      <c r="E235" s="3"/>
      <c r="F235" s="3"/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35">
      <c r="A236" s="3"/>
      <c r="B236" s="3"/>
      <c r="C236" s="3"/>
      <c r="D236" s="3"/>
      <c r="E236" s="3"/>
      <c r="F236" s="3"/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35">
      <c r="A237" s="3"/>
      <c r="B237" s="3"/>
      <c r="C237" s="3"/>
      <c r="D237" s="3"/>
      <c r="E237" s="3"/>
      <c r="F237" s="3"/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35">
      <c r="A238" s="3"/>
      <c r="B238" s="3"/>
      <c r="C238" s="3"/>
      <c r="D238" s="3"/>
      <c r="E238" s="3"/>
      <c r="F238" s="3"/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35">
      <c r="A239" s="3"/>
      <c r="B239" s="3"/>
      <c r="C239" s="3"/>
      <c r="D239" s="3"/>
      <c r="E239" s="3"/>
      <c r="F239" s="3"/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35">
      <c r="A240" s="3"/>
      <c r="B240" s="3"/>
      <c r="C240" s="3"/>
      <c r="D240" s="3"/>
      <c r="E240" s="3"/>
      <c r="F240" s="3"/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35">
      <c r="A241" s="3"/>
      <c r="B241" s="3"/>
      <c r="C241" s="3"/>
      <c r="D241" s="3"/>
      <c r="E241" s="3"/>
      <c r="F241" s="3"/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35">
      <c r="A242" s="3"/>
      <c r="B242" s="3"/>
      <c r="C242" s="3"/>
      <c r="D242" s="3"/>
      <c r="E242" s="3"/>
      <c r="F242" s="3"/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35">
      <c r="A243" s="3"/>
      <c r="B243" s="3"/>
      <c r="C243" s="3"/>
      <c r="D243" s="3"/>
      <c r="E243" s="3"/>
      <c r="F243" s="3"/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35">
      <c r="A244" s="3"/>
      <c r="B244" s="3"/>
      <c r="C244" s="3"/>
      <c r="D244" s="3"/>
      <c r="E244" s="3"/>
      <c r="F244" s="3"/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35">
      <c r="A245" s="3"/>
      <c r="B245" s="3"/>
      <c r="C245" s="3"/>
      <c r="D245" s="3"/>
      <c r="E245" s="3"/>
      <c r="F245" s="3"/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35">
      <c r="A246" s="3"/>
      <c r="B246" s="3"/>
      <c r="C246" s="3"/>
      <c r="D246" s="3"/>
      <c r="E246" s="3"/>
      <c r="F246" s="3"/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35">
      <c r="A247" s="3"/>
      <c r="B247" s="3"/>
      <c r="C247" s="3"/>
      <c r="D247" s="3"/>
      <c r="E247" s="3"/>
      <c r="F247" s="3"/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35">
      <c r="A248" s="3"/>
      <c r="B248" s="3"/>
      <c r="C248" s="3"/>
      <c r="D248" s="3"/>
      <c r="E248" s="3"/>
      <c r="F248" s="3"/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35">
      <c r="A249" s="3"/>
      <c r="B249" s="3"/>
      <c r="C249" s="3"/>
      <c r="D249" s="3"/>
      <c r="E249" s="3"/>
      <c r="F249" s="3"/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35">
      <c r="A250" s="3"/>
      <c r="B250" s="3"/>
      <c r="C250" s="3"/>
      <c r="D250" s="3"/>
      <c r="E250" s="3"/>
      <c r="F250" s="3"/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35">
      <c r="A251" s="3"/>
      <c r="B251" s="3"/>
      <c r="C251" s="3"/>
      <c r="D251" s="3"/>
      <c r="E251" s="3"/>
      <c r="F251" s="3"/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35">
      <c r="A252" s="3"/>
      <c r="B252" s="3"/>
      <c r="C252" s="3"/>
      <c r="D252" s="3"/>
      <c r="E252" s="3"/>
      <c r="F252" s="3"/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35">
      <c r="A253" s="3"/>
      <c r="B253" s="3"/>
      <c r="C253" s="3"/>
      <c r="D253" s="3"/>
      <c r="E253" s="3"/>
      <c r="F253" s="3"/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35">
      <c r="A254" s="3"/>
      <c r="B254" s="3"/>
      <c r="C254" s="3"/>
      <c r="D254" s="3"/>
      <c r="E254" s="3"/>
      <c r="F254" s="3"/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35">
      <c r="A255" s="3"/>
      <c r="B255" s="3"/>
      <c r="C255" s="3"/>
      <c r="D255" s="3"/>
      <c r="E255" s="3"/>
      <c r="F255" s="3"/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35">
      <c r="A256" s="3"/>
      <c r="B256" s="3"/>
      <c r="C256" s="3"/>
      <c r="D256" s="3"/>
      <c r="E256" s="3"/>
      <c r="F256" s="3"/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35">
      <c r="A257" s="3"/>
      <c r="B257" s="3"/>
      <c r="C257" s="3"/>
      <c r="D257" s="3"/>
      <c r="E257" s="3"/>
      <c r="F257" s="3"/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35">
      <c r="A258" s="3"/>
      <c r="B258" s="3"/>
      <c r="C258" s="3"/>
      <c r="D258" s="3"/>
      <c r="E258" s="3"/>
      <c r="F258" s="3"/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35">
      <c r="A259" s="3"/>
      <c r="B259" s="3"/>
      <c r="C259" s="3"/>
      <c r="D259" s="3"/>
      <c r="E259" s="3"/>
      <c r="F259" s="3"/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35">
      <c r="A260" s="3"/>
      <c r="B260" s="3"/>
      <c r="C260" s="3"/>
      <c r="D260" s="3"/>
      <c r="E260" s="3"/>
      <c r="F260" s="3"/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35">
      <c r="A261" s="3"/>
      <c r="B261" s="3"/>
      <c r="C261" s="3"/>
      <c r="D261" s="3"/>
      <c r="E261" s="3"/>
      <c r="F261" s="3"/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35">
      <c r="A262" s="3"/>
      <c r="B262" s="3"/>
      <c r="C262" s="3"/>
      <c r="D262" s="3"/>
      <c r="E262" s="3"/>
      <c r="F262" s="3"/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35">
      <c r="A263" s="3"/>
      <c r="B263" s="3"/>
      <c r="C263" s="3"/>
      <c r="D263" s="3"/>
      <c r="E263" s="3"/>
      <c r="F263" s="3"/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35">
      <c r="A264" s="3"/>
      <c r="B264" s="3"/>
      <c r="C264" s="3"/>
      <c r="D264" s="3"/>
      <c r="E264" s="3"/>
      <c r="F264" s="3"/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35">
      <c r="A265" s="3"/>
      <c r="B265" s="3"/>
      <c r="C265" s="3"/>
      <c r="D265" s="3"/>
      <c r="E265" s="3"/>
      <c r="F265" s="3"/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35">
      <c r="A266" s="3"/>
      <c r="B266" s="3"/>
      <c r="C266" s="3"/>
      <c r="D266" s="3"/>
      <c r="E266" s="3"/>
      <c r="F266" s="3"/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35">
      <c r="A267" s="3"/>
      <c r="B267" s="3"/>
      <c r="C267" s="3"/>
      <c r="D267" s="3"/>
      <c r="E267" s="3"/>
      <c r="F267" s="3"/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35">
      <c r="A268" s="3"/>
      <c r="B268" s="3"/>
      <c r="C268" s="3"/>
      <c r="D268" s="3"/>
      <c r="E268" s="3"/>
      <c r="F268" s="3"/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35"/>
    <row r="270" spans="1:24" ht="15.75" customHeight="1" x14ac:dyDescent="0.35"/>
    <row r="271" spans="1:24" ht="15.75" customHeight="1" x14ac:dyDescent="0.35"/>
    <row r="272" spans="1:24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26">
    <mergeCell ref="A69:D71"/>
    <mergeCell ref="E69:F71"/>
    <mergeCell ref="A62:D62"/>
    <mergeCell ref="A63:D63"/>
    <mergeCell ref="A64:D64"/>
    <mergeCell ref="A65:D65"/>
    <mergeCell ref="A66:D66"/>
    <mergeCell ref="A67:D67"/>
    <mergeCell ref="A48:D48"/>
    <mergeCell ref="A49:D49"/>
    <mergeCell ref="A50:D50"/>
    <mergeCell ref="B51:D51"/>
    <mergeCell ref="B56:D56"/>
    <mergeCell ref="A61:D61"/>
    <mergeCell ref="B20:D20"/>
    <mergeCell ref="A37:D37"/>
    <mergeCell ref="A38:D38"/>
    <mergeCell ref="A39:D39"/>
    <mergeCell ref="B40:D40"/>
    <mergeCell ref="B44:D44"/>
    <mergeCell ref="A2:D2"/>
    <mergeCell ref="A4:F5"/>
    <mergeCell ref="A6:D6"/>
    <mergeCell ref="A7:D7"/>
    <mergeCell ref="A8:D8"/>
    <mergeCell ref="B9:D9"/>
  </mergeCells>
  <printOptions horizontalCentered="1"/>
  <pageMargins left="1.1811023622047245" right="0.9055118110236221" top="0.39370078740157483" bottom="0.39370078740157483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Yeni</cp:lastModifiedBy>
  <dcterms:created xsi:type="dcterms:W3CDTF">2022-10-19T20:34:24Z</dcterms:created>
  <dcterms:modified xsi:type="dcterms:W3CDTF">2022-10-19T20:34:50Z</dcterms:modified>
</cp:coreProperties>
</file>