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zapatan\Desktop\avance de gestion financiera\TRIMESTRES\2022\4to trimestre\tesoreria\"/>
    </mc:Choice>
  </mc:AlternateContent>
  <bookViews>
    <workbookView xWindow="-120" yWindow="-120" windowWidth="20730" windowHeight="11040"/>
  </bookViews>
  <sheets>
    <sheet name="FORMATOS PPTARIO Endeudamiento"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D28" i="1"/>
  <c r="C28" i="1"/>
  <c r="E26" i="1"/>
  <c r="E25" i="1"/>
  <c r="D23" i="1"/>
  <c r="D29" i="1" s="1"/>
  <c r="C23" i="1"/>
  <c r="C29" i="1" s="1"/>
  <c r="E22" i="1"/>
  <c r="E21" i="1"/>
  <c r="E20" i="1"/>
  <c r="E19" i="1"/>
  <c r="E18" i="1"/>
  <c r="E17" i="1"/>
  <c r="E16" i="1"/>
  <c r="E15" i="1"/>
  <c r="E23" i="1" s="1"/>
  <c r="E29" i="1" s="1"/>
  <c r="E14" i="1"/>
</calcChain>
</file>

<file path=xl/sharedStrings.xml><?xml version="1.0" encoding="utf-8"?>
<sst xmlns="http://schemas.openxmlformats.org/spreadsheetml/2006/main" count="25" uniqueCount="24">
  <si>
    <t>SECRETARIA DE FINANZAS DEL PODER EJECUTIVO</t>
  </si>
  <si>
    <t>Endeudamiento Neto</t>
  </si>
  <si>
    <t>Del 01 de enero al 31 de diciembre de 2022</t>
  </si>
  <si>
    <t>Identificación del Crédito o Instrumento</t>
  </si>
  <si>
    <t>Contratación / Colocación</t>
  </si>
  <si>
    <t>Amortización</t>
  </si>
  <si>
    <t>A</t>
  </si>
  <si>
    <t>B</t>
  </si>
  <si>
    <t>C  = A - B</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</si>
  <si>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</si>
  <si>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</si>
  <si>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</si>
  <si>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</si>
  <si>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</si>
  <si>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</si>
  <si>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</si>
  <si>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</si>
  <si>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</si>
  <si>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r>
      <t xml:space="preserve">Banorte </t>
    </r>
    <r>
      <rPr>
        <vertAlign val="subscript"/>
        <sz val="11"/>
        <color theme="1"/>
        <rFont val="Arial"/>
        <family val="2"/>
      </rPr>
      <t>300</t>
    </r>
  </si>
  <si>
    <t>Total Crédito Bancarios</t>
  </si>
  <si>
    <t xml:space="preserve">Otros Instrumentos  de Deuda </t>
  </si>
  <si>
    <t>Total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</si>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</sst>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_(* \(#,##0\);_(* &quot;-&quot;??_);_(@_)"/>
    <numFmt numFmtId="165" formatCode="_-&quot;$&quot;* #,##0_-;\-&quot;$&quot;* #,##0_-;_-&quot;$&quot;* &quot;-&quot;??_-;_-@_-"/>
    <numFmt numFmtId="166" formatCode="#,##0.00;\-#,##0.00;&quot;&quot;"/>
  </numFmts>
  <fonts count="6" x14ac:knownFonts="1">
    <font>
      <sz val="11"/>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vertAlign val="subscript"/>
      <sz val="11"/>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0" fontId="0" fillId="0" borderId="0" xfId="0" applyAlignment="1">
      <alignment horizontal="center"/>
    </xf>
    <xf numFmtId="0" fontId="2" fillId="2" borderId="4" xfId="0" applyFont="1" applyFill="1" applyBorder="1" applyAlignment="1">
      <alignmen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xf numFmtId="0" fontId="2" fillId="2" borderId="4" xfId="0" applyFont="1" applyFill="1" applyBorder="1" applyAlignment="1">
      <alignment horizontal="center"/>
    </xf>
    <xf numFmtId="0" fontId="4" fillId="0" borderId="4" xfId="0" applyFont="1" applyBorder="1" applyAlignment="1">
      <alignment horizontal="left"/>
    </xf>
    <xf numFmtId="164" fontId="4" fillId="3" borderId="4" xfId="2" applyNumberFormat="1" applyFont="1" applyFill="1" applyBorder="1" applyAlignment="1"/>
    <xf numFmtId="164" fontId="4" fillId="3" borderId="4" xfId="2" applyNumberFormat="1" applyFont="1" applyFill="1" applyBorder="1" applyAlignment="1">
      <alignment horizontal="left"/>
    </xf>
    <xf numFmtId="43" fontId="0" fillId="0" borderId="0" xfId="1" applyFont="1"/>
    <xf numFmtId="164" fontId="4" fillId="0" borderId="4" xfId="1" applyNumberFormat="1" applyFont="1" applyBorder="1" applyAlignment="1">
      <alignment horizontal="center"/>
    </xf>
    <xf numFmtId="43" fontId="0" fillId="0" borderId="0" xfId="1" applyFont="1" applyAlignment="1">
      <alignment horizontal="center"/>
    </xf>
    <xf numFmtId="165" fontId="0" fillId="0" borderId="0" xfId="0" applyNumberFormat="1" applyAlignment="1">
      <alignment horizontal="center"/>
    </xf>
    <xf numFmtId="0" fontId="3" fillId="0" borderId="4" xfId="0" applyFont="1" applyBorder="1" applyAlignment="1">
      <alignment horizontal="right"/>
    </xf>
    <xf numFmtId="164" fontId="3" fillId="0" borderId="4" xfId="2" applyNumberFormat="1" applyFont="1" applyBorder="1" applyAlignment="1">
      <alignment horizontal="center"/>
    </xf>
    <xf numFmtId="0" fontId="4" fillId="0" borderId="4" xfId="0" applyFont="1" applyBorder="1"/>
    <xf numFmtId="44" fontId="4" fillId="0" borderId="4" xfId="2" applyFont="1" applyBorder="1" applyAlignment="1">
      <alignment horizontal="center"/>
    </xf>
    <xf numFmtId="44" fontId="4" fillId="3" borderId="4" xfId="2" applyFont="1" applyFill="1" applyBorder="1" applyAlignment="1">
      <alignment horizontal="left"/>
    </xf>
    <xf numFmtId="166" fontId="4" fillId="0" borderId="4" xfId="1" applyNumberFormat="1" applyFont="1" applyBorder="1" applyAlignment="1">
      <alignment horizontal="center"/>
    </xf>
    <xf numFmtId="0" fontId="3" fillId="0" borderId="4" xfId="0" applyFont="1" applyBorder="1" applyAlignment="1">
      <alignment horizontal="center"/>
    </xf>
    <xf numFmtId="166" fontId="3" fillId="0" borderId="4" xfId="1" applyNumberFormat="1" applyFont="1" applyBorder="1" applyAlignment="1">
      <alignment horizontal="center"/>
    </xf>
    <xf numFmtId="164" fontId="3" fillId="3" borderId="4" xfId="2" applyNumberFormat="1" applyFont="1" applyFill="1" applyBorder="1" applyAlignment="1">
      <alignment horizontal="left"/>
    </xf>
    <xf numFmtId="165" fontId="0" fillId="0" borderId="0" xfId="0" applyNumberFormat="1"/>
    <xf numFmtId="43" fontId="0" fillId="0" borderId="0" xfId="0" applyNumberFormat="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2" borderId="4" xfId="0" applyFont="1" applyFill="1" applyBorder="1" applyAlignment="1">
      <alignment horizontal="center"/>
    </xf>
    <xf numFmtId="0" fontId="0" fillId="0" borderId="0" xfId="0" applyAlignment="1">
      <alignment horizontal="left"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554182</xdr:colOff>
      <xdr:row>1</xdr:row>
      <xdr:rowOff>0</xdr:rowOff>
    </xdr:from>
    <xdr:to>
      <xdr:col>4</xdr:col>
      <xdr:colOff>924791</xdr:colOff>
      <xdr:row>6</xdr:row>
      <xdr:rowOff>18365</xdr:rowOff>
    </xdr:to>
    <xdr:pic>
      <xdr:nvPicPr>
        <xdr:cNvPr id="2" name="Imagen 1">
          <a:extLst>
            <a:ext uri="{FF2B5EF4-FFF2-40B4-BE49-F238E27FC236}">
              <a16:creationId xmlns:a16="http://schemas.microsoft.com/office/drawing/2014/main" xmlns="" id="{195B4E53-C8C1-4173-A3BA-216AB79FCA5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3221182" y="190500"/>
          <a:ext cx="3504334" cy="97086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H31"/>
  <sheetViews>
    <sheetView showGridLines="0" tabSelected="1" zoomScale="110" zoomScaleNormal="110" workbookViewId="0">
      <selection activeCell="B31" sqref="B31:E31"/>
    </sheetView>
  </sheetViews>
  <sheetFormatPr baseColWidth="10" defaultRowHeight="15" x14ac:dyDescent="0.25"/>
  <cols>
    <col min="1" max="1" width="1.7109375" customWidth="1"/>
    <col min="2" max="2" width="41.140625" customWidth="1"/>
    <col min="3" max="3" width="24.28515625" style="1" customWidth="1"/>
    <col min="4" max="4" width="22.7109375" style="1" customWidth="1"/>
    <col min="5" max="5" width="24.140625" style="1" customWidth="1"/>
    <col min="6" max="6" width="18.85546875" style="1" bestFit="1" customWidth="1"/>
    <col min="7" max="7" width="16.28515625" bestFit="1" customWidth="1"/>
    <col min="8" max="8" width="14.7109375" bestFit="1" customWidth="1"/>
  </cols>
  <sheetData>
    <row r="8" spans="2:7" x14ac:dyDescent="0.25">
      <c r="B8" s="25" t="s">
        <v>0</v>
      </c>
      <c r="C8" s="25"/>
      <c r="D8" s="25"/>
      <c r="E8" s="25"/>
    </row>
    <row r="9" spans="2:7" x14ac:dyDescent="0.25">
      <c r="B9" s="26" t="s">
        <v>1</v>
      </c>
      <c r="C9" s="26"/>
      <c r="D9" s="26"/>
      <c r="E9" s="26"/>
    </row>
    <row r="10" spans="2:7" x14ac:dyDescent="0.25">
      <c r="B10" s="27" t="s">
        <v>2</v>
      </c>
      <c r="C10" s="27"/>
      <c r="D10" s="27"/>
      <c r="E10" s="27"/>
    </row>
    <row r="11" spans="2:7" ht="25.5" x14ac:dyDescent="0.25">
      <c r="B11" s="2" t="s">
        <v>3</v>
      </c>
      <c r="C11" s="3" t="s">
        <v>4</v>
      </c>
      <c r="D11" s="4" t="s">
        <v>5</v>
      </c>
      <c r="E11" s="4" t="s">
        <v>1</v>
      </c>
    </row>
    <row r="12" spans="2:7" x14ac:dyDescent="0.25">
      <c r="B12" s="5"/>
      <c r="C12" s="6" t="s">
        <v>6</v>
      </c>
      <c r="D12" s="6" t="s">
        <v>7</v>
      </c>
      <c r="E12" s="6" t="s">
        <v>8</v>
      </c>
    </row>
    <row r="13" spans="2:7" x14ac:dyDescent="0.25">
      <c r="B13" s="28" t="s">
        <v>9</v>
      </c>
      <c r="C13" s="28"/>
      <c r="D13" s="28"/>
      <c r="E13" s="28"/>
    </row>
    <row r="14" spans="2:7" ht="23.25" customHeight="1" x14ac:dyDescent="0.25">
      <c r="B14" s="7" t="s">
        <v>10</v>
      </c>
      <c r="C14" s="8"/>
      <c r="D14" s="8">
        <v>25637752.440000001</v>
      </c>
      <c r="E14" s="9">
        <f>C14-D14</f>
        <v>-25637752.440000001</v>
      </c>
      <c r="G14" s="10"/>
    </row>
    <row r="15" spans="2:7" ht="23.25" customHeight="1" x14ac:dyDescent="0.35">
      <c r="B15" s="7" t="s">
        <v>11</v>
      </c>
      <c r="C15" s="11"/>
      <c r="D15" s="11">
        <v>48983296.149999999</v>
      </c>
      <c r="E15" s="9">
        <f t="shared" ref="E15:E19" si="0">C15-D15</f>
        <v>-48983296.149999999</v>
      </c>
      <c r="G15" s="10"/>
    </row>
    <row r="16" spans="2:7" ht="23.25" customHeight="1" x14ac:dyDescent="0.35">
      <c r="B16" s="7" t="s">
        <v>12</v>
      </c>
      <c r="C16" s="11"/>
      <c r="D16" s="11">
        <v>31545797.43</v>
      </c>
      <c r="E16" s="9">
        <f t="shared" si="0"/>
        <v>-31545797.43</v>
      </c>
      <c r="G16" s="10"/>
    </row>
    <row r="17" spans="2:8" ht="23.25" customHeight="1" x14ac:dyDescent="0.35">
      <c r="B17" s="7" t="s">
        <v>13</v>
      </c>
      <c r="C17" s="11"/>
      <c r="D17" s="11">
        <v>26118550.600000001</v>
      </c>
      <c r="E17" s="9">
        <f t="shared" si="0"/>
        <v>-26118550.600000001</v>
      </c>
      <c r="G17" s="10"/>
    </row>
    <row r="18" spans="2:8" ht="23.25" customHeight="1" x14ac:dyDescent="0.35">
      <c r="B18" s="7" t="s">
        <v>14</v>
      </c>
      <c r="C18" s="11"/>
      <c r="D18" s="11">
        <v>46985992.039999999</v>
      </c>
      <c r="E18" s="9">
        <f t="shared" si="0"/>
        <v>-46985992.039999999</v>
      </c>
      <c r="F18" s="12"/>
      <c r="G18" s="10"/>
    </row>
    <row r="19" spans="2:8" ht="23.25" customHeight="1" x14ac:dyDescent="0.35">
      <c r="B19" s="7" t="s">
        <v>15</v>
      </c>
      <c r="C19" s="11"/>
      <c r="D19" s="11">
        <v>1397690.69</v>
      </c>
      <c r="E19" s="9">
        <f t="shared" si="0"/>
        <v>-1397690.69</v>
      </c>
      <c r="F19" s="12"/>
      <c r="G19" s="10"/>
    </row>
    <row r="20" spans="2:8" ht="23.25" customHeight="1" x14ac:dyDescent="0.35">
      <c r="B20" s="7" t="s">
        <v>16</v>
      </c>
      <c r="C20" s="11">
        <v>17991621.52</v>
      </c>
      <c r="D20" s="11">
        <v>13836088.1</v>
      </c>
      <c r="E20" s="9">
        <f>C20-D20</f>
        <v>4155533.42</v>
      </c>
      <c r="F20" s="12"/>
      <c r="G20" s="10"/>
    </row>
    <row r="21" spans="2:8" ht="23.25" customHeight="1" x14ac:dyDescent="0.35">
      <c r="B21" s="7" t="s">
        <v>17</v>
      </c>
      <c r="C21" s="11">
        <v>1318615156.28</v>
      </c>
      <c r="D21" s="11">
        <v>61305222.119999997</v>
      </c>
      <c r="E21" s="9">
        <f>C21-D21</f>
        <v>1257309934.1600001</v>
      </c>
      <c r="F21" s="12"/>
      <c r="G21" s="10"/>
    </row>
    <row r="22" spans="2:8" ht="23.25" customHeight="1" x14ac:dyDescent="0.35">
      <c r="B22" s="7" t="s">
        <v>18</v>
      </c>
      <c r="C22" s="11"/>
      <c r="D22" s="11">
        <v>300000000</v>
      </c>
      <c r="E22" s="11">
        <f t="shared" ref="E22" si="1">C22-D22</f>
        <v>-300000000</v>
      </c>
      <c r="F22" s="13"/>
      <c r="G22" s="10"/>
    </row>
    <row r="23" spans="2:8" ht="21" customHeight="1" x14ac:dyDescent="0.25">
      <c r="B23" s="14" t="s">
        <v>19</v>
      </c>
      <c r="C23" s="15">
        <f>SUM(C14:C22)</f>
        <v>1336606777.8</v>
      </c>
      <c r="D23" s="15">
        <f>SUM(D14:D22)</f>
        <v>555810389.56999993</v>
      </c>
      <c r="E23" s="15">
        <f>SUM(E14:E22)</f>
        <v>780796388.23000002</v>
      </c>
      <c r="F23" s="12"/>
    </row>
    <row r="24" spans="2:8" x14ac:dyDescent="0.25">
      <c r="B24" s="28" t="s">
        <v>20</v>
      </c>
      <c r="C24" s="28"/>
      <c r="D24" s="28"/>
      <c r="E24" s="28"/>
    </row>
    <row r="25" spans="2:8" x14ac:dyDescent="0.25">
      <c r="B25" s="16"/>
      <c r="C25" s="17"/>
      <c r="D25" s="18"/>
      <c r="E25" s="9">
        <f>C25-D25</f>
        <v>0</v>
      </c>
    </row>
    <row r="26" spans="2:8" x14ac:dyDescent="0.25">
      <c r="B26" s="16"/>
      <c r="C26" s="19"/>
      <c r="D26" s="19"/>
      <c r="E26" s="9">
        <f>C26-D26</f>
        <v>0</v>
      </c>
    </row>
    <row r="27" spans="2:8" x14ac:dyDescent="0.25">
      <c r="B27" s="16"/>
      <c r="C27" s="19"/>
      <c r="D27" s="19"/>
      <c r="E27" s="19"/>
    </row>
    <row r="28" spans="2:8" x14ac:dyDescent="0.25">
      <c r="B28" s="20" t="s">
        <v>21</v>
      </c>
      <c r="C28" s="21">
        <f>SUM(C25:C27)</f>
        <v>0</v>
      </c>
      <c r="D28" s="21">
        <f>SUM(D25:D27)</f>
        <v>0</v>
      </c>
      <c r="E28" s="22">
        <f>SUM(E25:E27)</f>
        <v>0</v>
      </c>
      <c r="G28" s="10"/>
    </row>
    <row r="29" spans="2:8" ht="23.25" customHeight="1" x14ac:dyDescent="0.25">
      <c r="B29" s="20" t="s">
        <v>22</v>
      </c>
      <c r="C29" s="15">
        <f>C23+C28</f>
        <v>1336606777.8</v>
      </c>
      <c r="D29" s="15">
        <f>D23+D28</f>
        <v>555810389.56999993</v>
      </c>
      <c r="E29" s="22">
        <f>E23+E28</f>
        <v>780796388.23000002</v>
      </c>
      <c r="F29" s="12"/>
      <c r="G29" s="10"/>
      <c r="H29" s="23"/>
    </row>
    <row r="30" spans="2:8" x14ac:dyDescent="0.25">
      <c r="G30" s="24"/>
    </row>
    <row r="31" spans="2:8" ht="43.5" customHeight="1" x14ac:dyDescent="0.25">
      <c r="B31" s="29" t="s">
        <v>23</v>
      </c>
      <c r="C31" s="29"/>
      <c r="D31" s="29"/>
      <c r="E31" s="29"/>
    </row>
  </sheetData>
  <mergeCells count="6">
    <mergeCell ref="B31:E31"/>
    <mergeCell ref="B8:E8"/>
    <mergeCell ref="B9:E9"/>
    <mergeCell ref="B10:E10"/>
    <mergeCell ref="B13:E13"/>
    <mergeCell ref="B24:E24"/>
  </mergeCells>
  <printOptions horizontalCentered="1"/>
  <pageMargins left="0.70866141732283472" right="0.70866141732283472" top="0.74803149606299213" bottom="0.74803149606299213"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Endeudamiento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Francisco J. Zapata Najera</cp:lastModifiedBy>
  <cp:lastPrinted>2023-01-27T23:31:54Z</cp:lastPrinted>
  <dcterms:created xsi:type="dcterms:W3CDTF">2023-01-19T21:07:35Z</dcterms:created>
  <dcterms:modified xsi:type="dcterms:W3CDTF">2023-01-27T23:33:25Z</dcterms:modified>
</cp:coreProperties>
</file>