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1er trimestre\a municipios\"/>
    </mc:Choice>
  </mc:AlternateContent>
  <bookViews>
    <workbookView xWindow="0" yWindow="60" windowWidth="20490" windowHeight="7095"/>
  </bookViews>
  <sheets>
    <sheet name="enero-marzo" sheetId="3" r:id="rId1"/>
  </sheets>
  <calcPr calcId="162913"/>
</workbook>
</file>

<file path=xl/calcChain.xml><?xml version="1.0" encoding="utf-8"?>
<calcChain xmlns="http://schemas.openxmlformats.org/spreadsheetml/2006/main">
  <c r="E21" i="3" l="1"/>
  <c r="B21" i="3"/>
  <c r="C44" i="3" l="1"/>
  <c r="F20" i="3" l="1"/>
  <c r="F19" i="3"/>
  <c r="G19" i="3" s="1"/>
  <c r="F18" i="3"/>
  <c r="G18" i="3" s="1"/>
  <c r="F17" i="3"/>
  <c r="F16" i="3"/>
  <c r="G16" i="3" s="1"/>
  <c r="F15" i="3"/>
  <c r="G15" i="3" s="1"/>
  <c r="F14" i="3"/>
  <c r="G14" i="3" s="1"/>
  <c r="E29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G17" i="3" l="1"/>
  <c r="G20" i="3"/>
  <c r="B35" i="3" l="1"/>
  <c r="G35" i="3" s="1"/>
  <c r="D35" i="3" l="1"/>
  <c r="B28" i="3"/>
  <c r="F11" i="3"/>
  <c r="G11" i="3" l="1"/>
  <c r="G21" i="3" s="1"/>
  <c r="F21" i="3"/>
  <c r="D16" i="3"/>
  <c r="E42" i="3" l="1"/>
  <c r="F43" i="3"/>
  <c r="B43" i="3"/>
  <c r="B42" i="3" s="1"/>
  <c r="B44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21" i="3" l="1"/>
  <c r="D37" i="3"/>
  <c r="E44" i="3"/>
  <c r="G29" i="3"/>
  <c r="G28" i="3" s="1"/>
  <c r="F44" i="3"/>
  <c r="G42" i="3" l="1"/>
  <c r="G44" i="3" s="1"/>
  <c r="D42" i="3"/>
  <c r="D44" i="3" s="1"/>
  <c r="G37" i="3" l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<sst xmlns="http://schemas.openxmlformats.org/spreadsheetml/2006/main" count="63" uniqueCount="35">
  <si>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</si>
  <si>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</si>
  <si>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</si>
  <si>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</si>
  <si>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</si>
  <si>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</si>
  <si>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</si>
  <si>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</si>
  <si>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</si>
  <si>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</si>
  <si>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</si>
  <si>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</si>
  <si>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</si>
  <si>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</si>
  <si>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</si>
  <si>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</si>
  <si>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</si>
  <si>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</si>
  <si>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</si>
  <si>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</si>
  <si>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</si>
  <si>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</si>
  <si>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</si>
  <si>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</si>
  <si>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</si>
  <si>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</si>
  <si>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</si>
  <si>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</si>
  <si>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</si>
  <si>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</si>
  <si>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</si>
  <si>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</si>
  <si>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</si>
  <si>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marzo de 2023</t>
  </si>
  <si>
    <t>* En este apartado se incluyeron los Productos Financieros  que generan los recursos federales $ 9,589,280.00, que conforme al Plan de Cuentas se encuentran registrados en la contabilidad en Otros Ingresos y Beneficios.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</si>
</sst>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1" fillId="0" borderId="0" xfId="0" applyNumberFormat="1" applyFont="1" applyAlignment="1">
      <alignment vertical="center"/>
    </xf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wrapText="1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726281</xdr:colOff>
      <xdr:row>0</xdr:row>
      <xdr:rowOff>190501</xdr:rowOff>
    </xdr:from>
    <xdr:to>
      <xdr:col>6</xdr:col>
      <xdr:colOff>761999</xdr:colOff>
      <xdr:row>4</xdr:row>
      <xdr:rowOff>66677</xdr:rowOff>
    </xdr:to>
    <xdr:pic>
      <xdr:nvPicPr>
        <xdr:cNvPr id="4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679281" y="190501"/>
          <a:ext cx="3428999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topLeftCell="A7" zoomScaleNormal="100" workbookViewId="0">
      <selection activeCell="E18" sqref="E18"/>
    </sheetView>
  </sheetViews>
  <sheetFormatPr baseColWidth="10" defaultRowHeight="15" x14ac:dyDescent="0.25"/>
  <cols>
    <col min="1" max="1" width="43.5703125" customWidth="1"/>
    <col min="2" max="2" width="17.28515625" customWidth="1"/>
    <col min="3" max="3" width="12.5703125" bestFit="1" customWidth="1"/>
    <col min="4" max="4" width="16" customWidth="1"/>
    <col min="5" max="5" width="17" customWidth="1"/>
    <col min="6" max="6" width="17.85546875" bestFit="1" customWidth="1"/>
    <col min="7" max="7" width="16.5703125" customWidth="1"/>
    <col min="8" max="8" width="22.28515625" customWidth="1"/>
    <col min="9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29" t="s">
        <v>26</v>
      </c>
      <c r="B2" s="29"/>
      <c r="C2" s="29"/>
      <c r="D2" s="29"/>
      <c r="E2" s="29"/>
      <c r="F2" s="29"/>
      <c r="G2" s="29"/>
    </row>
    <row r="3" spans="1:8" s="2" customFormat="1" ht="13.5" customHeight="1" x14ac:dyDescent="0.25">
      <c r="A3" s="29" t="s">
        <v>24</v>
      </c>
      <c r="B3" s="29"/>
      <c r="C3" s="29"/>
      <c r="D3" s="29"/>
      <c r="E3" s="29"/>
      <c r="F3" s="29"/>
      <c r="G3" s="29"/>
    </row>
    <row r="4" spans="1:8" s="18" customFormat="1" ht="15" customHeight="1" x14ac:dyDescent="0.25">
      <c r="A4" s="30" t="s">
        <v>33</v>
      </c>
      <c r="B4" s="30"/>
      <c r="C4" s="30"/>
      <c r="D4" s="30"/>
      <c r="E4" s="30"/>
      <c r="F4" s="30"/>
      <c r="G4" s="30"/>
    </row>
    <row r="5" spans="1:8" s="2" customFormat="1" ht="24.75" customHeight="1" x14ac:dyDescent="0.25">
      <c r="A5" s="14"/>
      <c r="B5" s="14"/>
      <c r="C5" s="14"/>
      <c r="D5" s="14"/>
      <c r="E5" s="14"/>
      <c r="F5" s="14"/>
      <c r="G5" s="14"/>
    </row>
    <row r="6" spans="1:8" s="2" customFormat="1" ht="18" customHeight="1" x14ac:dyDescent="0.2">
      <c r="A6" s="31" t="s">
        <v>23</v>
      </c>
      <c r="B6" s="31"/>
      <c r="C6" s="31"/>
      <c r="D6" s="31"/>
      <c r="E6" s="31"/>
      <c r="F6" s="31"/>
      <c r="G6" s="31"/>
    </row>
    <row r="7" spans="1:8" ht="14.25" customHeight="1" x14ac:dyDescent="0.25">
      <c r="A7" s="32" t="s">
        <v>5</v>
      </c>
      <c r="B7" s="35" t="s">
        <v>6</v>
      </c>
      <c r="C7" s="36"/>
      <c r="D7" s="36"/>
      <c r="E7" s="36"/>
      <c r="F7" s="36"/>
      <c r="G7" s="37"/>
    </row>
    <row r="8" spans="1:8" ht="38.25" customHeight="1" x14ac:dyDescent="0.25">
      <c r="A8" s="33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4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1659397543</v>
      </c>
      <c r="C11" s="7">
        <v>0</v>
      </c>
      <c r="D11" s="7">
        <f>B11+C11</f>
        <v>1659397543</v>
      </c>
      <c r="E11" s="7">
        <v>613793736</v>
      </c>
      <c r="F11" s="7">
        <f>E11</f>
        <v>613793736</v>
      </c>
      <c r="G11" s="12">
        <f>F11-B11</f>
        <v>-1045603807</v>
      </c>
    </row>
    <row r="12" spans="1:8" ht="15.75" customHeight="1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2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2">
        <f t="shared" si="0"/>
        <v>0</v>
      </c>
      <c r="H13" s="19"/>
    </row>
    <row r="14" spans="1:8" x14ac:dyDescent="0.25">
      <c r="A14" s="6" t="s">
        <v>1</v>
      </c>
      <c r="B14" s="8">
        <v>1882343738</v>
      </c>
      <c r="C14" s="7">
        <v>0</v>
      </c>
      <c r="D14" s="7">
        <f t="shared" si="1"/>
        <v>1882343738</v>
      </c>
      <c r="E14" s="7">
        <v>685434184.89999998</v>
      </c>
      <c r="F14" s="7">
        <f t="shared" ref="F14:F20" si="2">E14</f>
        <v>685434184.89999998</v>
      </c>
      <c r="G14" s="12">
        <f>F14-B14</f>
        <v>-1196909553.0999999</v>
      </c>
    </row>
    <row r="15" spans="1:8" x14ac:dyDescent="0.25">
      <c r="A15" s="6" t="s">
        <v>2</v>
      </c>
      <c r="B15" s="8">
        <v>120749722</v>
      </c>
      <c r="C15" s="7">
        <v>0</v>
      </c>
      <c r="D15" s="7">
        <f t="shared" si="1"/>
        <v>120749722</v>
      </c>
      <c r="E15" s="8">
        <v>80495911.890000001</v>
      </c>
      <c r="F15" s="7">
        <f t="shared" si="2"/>
        <v>80495911.890000001</v>
      </c>
      <c r="G15" s="12">
        <f>F15-B15</f>
        <v>-40253810.109999999</v>
      </c>
    </row>
    <row r="16" spans="1:8" x14ac:dyDescent="0.25">
      <c r="A16" s="6" t="s">
        <v>3</v>
      </c>
      <c r="B16" s="8">
        <v>18547471</v>
      </c>
      <c r="C16" s="7">
        <v>0</v>
      </c>
      <c r="D16" s="7">
        <f>B16+C16</f>
        <v>18547471</v>
      </c>
      <c r="E16" s="8">
        <v>78410521.569999993</v>
      </c>
      <c r="F16" s="7">
        <f t="shared" si="2"/>
        <v>78410521.569999993</v>
      </c>
      <c r="G16" s="12">
        <f>F16-B16</f>
        <v>59863050.569999993</v>
      </c>
    </row>
    <row r="17" spans="1:9" s="1" customFormat="1" ht="27.75" customHeight="1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2">
        <f t="shared" si="0"/>
        <v>0</v>
      </c>
    </row>
    <row r="18" spans="1:9" ht="44.25" customHeight="1" x14ac:dyDescent="0.25">
      <c r="A18" s="6" t="s">
        <v>32</v>
      </c>
      <c r="B18" s="8">
        <v>85821538036</v>
      </c>
      <c r="C18" s="7">
        <v>0</v>
      </c>
      <c r="D18" s="7">
        <f t="shared" si="1"/>
        <v>85821538036</v>
      </c>
      <c r="E18" s="22">
        <v>21571106142.619999</v>
      </c>
      <c r="F18" s="7">
        <f t="shared" si="2"/>
        <v>21571106142.619999</v>
      </c>
      <c r="G18" s="12">
        <f>F18-B18</f>
        <v>-64250431893.380005</v>
      </c>
      <c r="H18" s="19"/>
    </row>
    <row r="19" spans="1:9" ht="28.5" customHeight="1" x14ac:dyDescent="0.25">
      <c r="A19" s="6" t="s">
        <v>25</v>
      </c>
      <c r="B19" s="8">
        <v>2726903207</v>
      </c>
      <c r="C19" s="7">
        <v>0</v>
      </c>
      <c r="D19" s="7">
        <f t="shared" si="1"/>
        <v>2726903207</v>
      </c>
      <c r="E19" s="22">
        <v>646459991</v>
      </c>
      <c r="F19" s="7">
        <f t="shared" si="2"/>
        <v>646459991</v>
      </c>
      <c r="G19" s="12">
        <f>F19-B19</f>
        <v>-2080443216</v>
      </c>
      <c r="H19" s="21"/>
    </row>
    <row r="20" spans="1:9" ht="21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2">
        <v>0</v>
      </c>
      <c r="F20" s="7">
        <f t="shared" si="2"/>
        <v>0</v>
      </c>
      <c r="G20" s="12">
        <f>F20-B20</f>
        <v>0</v>
      </c>
      <c r="H20" s="21"/>
    </row>
    <row r="21" spans="1:9" s="27" customFormat="1" ht="21.75" customHeight="1" x14ac:dyDescent="0.25">
      <c r="A21" s="24" t="s">
        <v>27</v>
      </c>
      <c r="B21" s="10">
        <f>B11+B12+B13+B14+B15+B16+B17+B18+B19+B20</f>
        <v>92229479717</v>
      </c>
      <c r="C21" s="10">
        <f>C11+C12+C13+C14+C15+C16+C17+C18+C19+C20</f>
        <v>0</v>
      </c>
      <c r="D21" s="10">
        <f>D11+D12+D13+D14+D15+D16+D17+D18+D19+D20</f>
        <v>92229479717</v>
      </c>
      <c r="E21" s="10">
        <f>E11+E12+E13+E14+E15+E16+E17+E18+E19+E20</f>
        <v>23675700487.98</v>
      </c>
      <c r="F21" s="10">
        <f>F11+F12+F13+F14+F15+F16+F17+F18+F19+F20</f>
        <v>23675700487.98</v>
      </c>
      <c r="G21" s="41">
        <f>SUM(G11:G20)</f>
        <v>-68553779229.020004</v>
      </c>
      <c r="H21" s="25"/>
      <c r="I21" s="26"/>
    </row>
    <row r="22" spans="1:9" s="27" customFormat="1" ht="22.5" customHeight="1" x14ac:dyDescent="0.25">
      <c r="B22" s="28"/>
      <c r="E22" s="43" t="s">
        <v>22</v>
      </c>
      <c r="F22" s="44"/>
      <c r="G22" s="42"/>
      <c r="H22" s="26"/>
      <c r="I22" s="26"/>
    </row>
    <row r="23" spans="1:9" ht="12.75" customHeight="1" x14ac:dyDescent="0.25">
      <c r="B23" s="21"/>
    </row>
    <row r="24" spans="1:9" ht="21" customHeight="1" x14ac:dyDescent="0.25">
      <c r="A24" s="32" t="s">
        <v>21</v>
      </c>
      <c r="B24" s="45" t="s">
        <v>6</v>
      </c>
      <c r="C24" s="46"/>
      <c r="D24" s="46"/>
      <c r="E24" s="46"/>
      <c r="F24" s="46"/>
      <c r="G24" s="47"/>
    </row>
    <row r="25" spans="1:9" ht="40.5" customHeight="1" x14ac:dyDescent="0.25">
      <c r="A25" s="33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4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1" t="s">
        <v>28</v>
      </c>
      <c r="B28" s="13">
        <f>SUM(B29:B36)</f>
        <v>92229479717</v>
      </c>
      <c r="C28" s="13">
        <f>SUM(C29:C36)</f>
        <v>0</v>
      </c>
      <c r="D28" s="13">
        <f>SUM(D29:D36)</f>
        <v>92229479717</v>
      </c>
      <c r="E28" s="13">
        <f t="shared" ref="E28:G28" si="3">SUM(E29:E36)</f>
        <v>23675700487.98</v>
      </c>
      <c r="F28" s="13">
        <f t="shared" si="3"/>
        <v>23675700487.98</v>
      </c>
      <c r="G28" s="13">
        <f t="shared" si="3"/>
        <v>-68553779229.020004</v>
      </c>
    </row>
    <row r="29" spans="1:9" x14ac:dyDescent="0.25">
      <c r="A29" s="9" t="s">
        <v>19</v>
      </c>
      <c r="B29" s="8">
        <f>B11</f>
        <v>1659397543</v>
      </c>
      <c r="C29" s="8">
        <f>C11</f>
        <v>0</v>
      </c>
      <c r="D29" s="7">
        <f>B29+C29</f>
        <v>1659397543</v>
      </c>
      <c r="E29" s="7">
        <f>E11</f>
        <v>613793736</v>
      </c>
      <c r="F29" s="8">
        <f>E29</f>
        <v>613793736</v>
      </c>
      <c r="G29" s="12">
        <f>F29-B29</f>
        <v>-1045603807</v>
      </c>
    </row>
    <row r="30" spans="1:9" x14ac:dyDescent="0.25">
      <c r="A30" s="9" t="s">
        <v>20</v>
      </c>
      <c r="B30" s="8">
        <f t="shared" ref="B30:B34" si="4">B12</f>
        <v>0</v>
      </c>
      <c r="C30" s="8">
        <f t="shared" ref="C30" si="5">C12</f>
        <v>0</v>
      </c>
      <c r="D30" s="7">
        <f t="shared" ref="D30:D36" si="6">B30+C30</f>
        <v>0</v>
      </c>
      <c r="E30" s="7">
        <f t="shared" ref="E30:E33" si="7">E12</f>
        <v>0</v>
      </c>
      <c r="F30" s="8">
        <f t="shared" ref="F30:F36" si="8">E30</f>
        <v>0</v>
      </c>
      <c r="G30" s="12">
        <f t="shared" ref="G30:G36" si="9">F30-B30</f>
        <v>0</v>
      </c>
    </row>
    <row r="31" spans="1:9" x14ac:dyDescent="0.25">
      <c r="A31" s="9" t="s">
        <v>4</v>
      </c>
      <c r="B31" s="8">
        <f t="shared" si="4"/>
        <v>0</v>
      </c>
      <c r="C31" s="8">
        <f t="shared" ref="C31" si="10">C13</f>
        <v>0</v>
      </c>
      <c r="D31" s="7">
        <f t="shared" si="6"/>
        <v>0</v>
      </c>
      <c r="E31" s="7">
        <f t="shared" si="7"/>
        <v>0</v>
      </c>
      <c r="F31" s="8">
        <f t="shared" si="8"/>
        <v>0</v>
      </c>
      <c r="G31" s="12">
        <f t="shared" si="9"/>
        <v>0</v>
      </c>
    </row>
    <row r="32" spans="1:9" x14ac:dyDescent="0.25">
      <c r="A32" s="9" t="s">
        <v>1</v>
      </c>
      <c r="B32" s="8">
        <f t="shared" si="4"/>
        <v>1882343738</v>
      </c>
      <c r="C32" s="8">
        <f t="shared" ref="C32" si="11">C14</f>
        <v>0</v>
      </c>
      <c r="D32" s="7">
        <f t="shared" si="6"/>
        <v>1882343738</v>
      </c>
      <c r="E32" s="7">
        <f t="shared" si="7"/>
        <v>685434184.89999998</v>
      </c>
      <c r="F32" s="8">
        <f t="shared" si="8"/>
        <v>685434184.89999998</v>
      </c>
      <c r="G32" s="12">
        <f t="shared" si="9"/>
        <v>-1196909553.0999999</v>
      </c>
    </row>
    <row r="33" spans="1:10" x14ac:dyDescent="0.25">
      <c r="A33" s="9" t="s">
        <v>2</v>
      </c>
      <c r="B33" s="8">
        <f t="shared" si="4"/>
        <v>120749722</v>
      </c>
      <c r="C33" s="8">
        <f t="shared" ref="C33" si="12">C15</f>
        <v>0</v>
      </c>
      <c r="D33" s="7">
        <f t="shared" si="6"/>
        <v>120749722</v>
      </c>
      <c r="E33" s="7">
        <f t="shared" si="7"/>
        <v>80495911.890000001</v>
      </c>
      <c r="F33" s="8">
        <f t="shared" si="8"/>
        <v>80495911.890000001</v>
      </c>
      <c r="G33" s="12">
        <f t="shared" si="9"/>
        <v>-40253810.109999999</v>
      </c>
    </row>
    <row r="34" spans="1:10" x14ac:dyDescent="0.25">
      <c r="A34" s="9" t="s">
        <v>3</v>
      </c>
      <c r="B34" s="8">
        <f t="shared" si="4"/>
        <v>18547471</v>
      </c>
      <c r="C34" s="8">
        <f t="shared" ref="C34" si="13">C16</f>
        <v>0</v>
      </c>
      <c r="D34" s="7">
        <f t="shared" si="6"/>
        <v>18547471</v>
      </c>
      <c r="E34" s="7">
        <f>E16</f>
        <v>78410521.569999993</v>
      </c>
      <c r="F34" s="8">
        <f t="shared" si="8"/>
        <v>78410521.569999993</v>
      </c>
      <c r="G34" s="12">
        <f t="shared" si="9"/>
        <v>59863050.569999993</v>
      </c>
    </row>
    <row r="35" spans="1:10" ht="38.25" x14ac:dyDescent="0.25">
      <c r="A35" s="9" t="s">
        <v>32</v>
      </c>
      <c r="B35" s="8">
        <f>B18</f>
        <v>85821538036</v>
      </c>
      <c r="C35" s="8">
        <f>C18</f>
        <v>0</v>
      </c>
      <c r="D35" s="7">
        <f t="shared" si="6"/>
        <v>85821538036</v>
      </c>
      <c r="E35" s="8">
        <f>E18</f>
        <v>21571106142.619999</v>
      </c>
      <c r="F35" s="8">
        <f t="shared" si="8"/>
        <v>21571106142.619999</v>
      </c>
      <c r="G35" s="12">
        <f t="shared" si="9"/>
        <v>-64250431893.380005</v>
      </c>
      <c r="H35" s="19"/>
      <c r="I35" s="19"/>
      <c r="J35" s="19"/>
    </row>
    <row r="36" spans="1:10" ht="36" customHeight="1" x14ac:dyDescent="0.25">
      <c r="A36" s="9" t="s">
        <v>25</v>
      </c>
      <c r="B36" s="8">
        <f>B19</f>
        <v>2726903207</v>
      </c>
      <c r="C36" s="8">
        <f>C19</f>
        <v>0</v>
      </c>
      <c r="D36" s="7">
        <f t="shared" si="6"/>
        <v>2726903207</v>
      </c>
      <c r="E36" s="8">
        <f>E19</f>
        <v>646459991</v>
      </c>
      <c r="F36" s="8">
        <f t="shared" si="8"/>
        <v>646459991</v>
      </c>
      <c r="G36" s="12">
        <f t="shared" si="9"/>
        <v>-2080443216</v>
      </c>
    </row>
    <row r="37" spans="1:10" ht="53.25" customHeight="1" x14ac:dyDescent="0.25">
      <c r="A37" s="11" t="s">
        <v>29</v>
      </c>
      <c r="B37" s="13">
        <f>SUM(B38:B41)</f>
        <v>0</v>
      </c>
      <c r="C37" s="13">
        <f>SUM(C38:C41)</f>
        <v>0</v>
      </c>
      <c r="D37" s="13">
        <f t="shared" ref="D37:G37" si="14">SUM(D38:D41)</f>
        <v>0</v>
      </c>
      <c r="E37" s="13">
        <v>0</v>
      </c>
      <c r="F37" s="13">
        <f t="shared" si="14"/>
        <v>0</v>
      </c>
      <c r="G37" s="13">
        <f t="shared" si="14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2">
        <f t="shared" ref="G38:G41" si="15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2">
        <f t="shared" si="15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6">B40+C40</f>
        <v>0</v>
      </c>
      <c r="E40" s="7">
        <v>0</v>
      </c>
      <c r="F40" s="8">
        <v>0</v>
      </c>
      <c r="G40" s="12">
        <f t="shared" si="15"/>
        <v>0</v>
      </c>
      <c r="I40" s="23"/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6"/>
        <v>0</v>
      </c>
      <c r="E41" s="7">
        <v>0</v>
      </c>
      <c r="F41" s="8">
        <v>0</v>
      </c>
      <c r="G41" s="12">
        <f t="shared" si="15"/>
        <v>0</v>
      </c>
    </row>
    <row r="42" spans="1:10" x14ac:dyDescent="0.25">
      <c r="A42" s="11" t="s">
        <v>30</v>
      </c>
      <c r="B42" s="17">
        <f>B43</f>
        <v>0</v>
      </c>
      <c r="C42" s="17">
        <f t="shared" ref="C42:D42" si="17">C43</f>
        <v>0</v>
      </c>
      <c r="D42" s="17">
        <f t="shared" si="17"/>
        <v>0</v>
      </c>
      <c r="E42" s="17">
        <f>E43</f>
        <v>0</v>
      </c>
      <c r="F42" s="17">
        <f>F43</f>
        <v>0</v>
      </c>
      <c r="G42" s="17">
        <f>G43</f>
        <v>0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0</v>
      </c>
      <c r="F43" s="8">
        <f>F20</f>
        <v>0</v>
      </c>
      <c r="G43" s="12">
        <f>F43-B43</f>
        <v>0</v>
      </c>
      <c r="H43" s="19"/>
      <c r="I43" s="19"/>
      <c r="J43" s="19"/>
    </row>
    <row r="44" spans="1:10" s="27" customFormat="1" ht="21" customHeight="1" x14ac:dyDescent="0.25">
      <c r="A44" s="24" t="s">
        <v>0</v>
      </c>
      <c r="B44" s="10">
        <f>B42+B37+B28</f>
        <v>92229479717</v>
      </c>
      <c r="C44" s="10">
        <f>C42+C37+C28</f>
        <v>0</v>
      </c>
      <c r="D44" s="10">
        <f>D42+D37+D28</f>
        <v>92229479717</v>
      </c>
      <c r="E44" s="10">
        <f>E42+E37+E28</f>
        <v>23675700487.98</v>
      </c>
      <c r="F44" s="10">
        <f>F42+F37+F28</f>
        <v>23675700487.98</v>
      </c>
      <c r="G44" s="41">
        <f>G28+G37+G42</f>
        <v>-68553779229.020004</v>
      </c>
    </row>
    <row r="45" spans="1:10" ht="26.25" customHeight="1" x14ac:dyDescent="0.25">
      <c r="E45" s="43" t="s">
        <v>22</v>
      </c>
      <c r="F45" s="44"/>
      <c r="G45" s="42"/>
    </row>
    <row r="46" spans="1:10" ht="17.25" customHeight="1" x14ac:dyDescent="0.25"/>
    <row r="47" spans="1:10" ht="28.5" customHeight="1" x14ac:dyDescent="0.25">
      <c r="A47" s="40" t="s">
        <v>34</v>
      </c>
      <c r="B47" s="40"/>
      <c r="C47" s="40"/>
      <c r="D47" s="40"/>
      <c r="E47" s="40"/>
      <c r="F47" s="40"/>
      <c r="G47" s="40"/>
    </row>
    <row r="48" spans="1:10" x14ac:dyDescent="0.25">
      <c r="A48" s="48"/>
      <c r="B48" s="48"/>
      <c r="C48" s="48"/>
      <c r="D48" s="48"/>
      <c r="E48" s="48"/>
      <c r="F48" s="48"/>
      <c r="G48" s="48"/>
      <c r="I48" s="20"/>
    </row>
    <row r="49" spans="1:7" x14ac:dyDescent="0.25">
      <c r="A49" s="15"/>
      <c r="E49" s="19"/>
      <c r="G49" s="16"/>
    </row>
    <row r="50" spans="1:7" x14ac:dyDescent="0.25">
      <c r="A50" s="38"/>
      <c r="B50" s="39"/>
      <c r="C50" s="39"/>
      <c r="D50" s="39"/>
      <c r="E50" s="39"/>
      <c r="F50" s="39"/>
      <c r="G50" s="39"/>
    </row>
    <row r="51" spans="1:7" x14ac:dyDescent="0.25">
      <c r="D51" s="23"/>
    </row>
    <row r="52" spans="1:7" x14ac:dyDescent="0.25">
      <c r="F52" s="23"/>
    </row>
    <row r="53" spans="1:7" x14ac:dyDescent="0.25">
      <c r="F53" s="23"/>
    </row>
  </sheetData>
  <mergeCells count="15"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  <mergeCell ref="A2:G2"/>
    <mergeCell ref="A3:G3"/>
    <mergeCell ref="A4:G4"/>
    <mergeCell ref="A6:G6"/>
    <mergeCell ref="A7:A9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Francisco J. Zapata Najera</cp:lastModifiedBy>
  <cp:lastPrinted>2023-06-22T18:47:14Z</cp:lastPrinted>
  <dcterms:created xsi:type="dcterms:W3CDTF">2013-07-26T23:12:20Z</dcterms:created>
  <dcterms:modified xsi:type="dcterms:W3CDTF">2023-06-22T18:47:48Z</dcterms:modified>
</cp:coreProperties>
</file>