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0" windowWidth="28800" windowHeight="12435"/>
  </bookViews>
  <sheets>
    <sheet name="FLUJO DE EFECTIVO 5" sheetId="1" r:id="rId1"/>
  </sheets>
  <externalReferences>
    <externalReference r:id="rId2"/>
  </externalReferences>
  <definedNames>
    <definedName name="_xlnm.Print_Area" localSheetId="0">'FLUJO DE EFECTIVO 5'!$A$1:$G$72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34" i="1"/>
  <c r="E33" i="1"/>
  <c r="E32" i="1"/>
  <c r="E31" i="1"/>
  <c r="E30" i="1"/>
  <c r="E29" i="1"/>
  <c r="E28" i="1"/>
  <c r="E27" i="1"/>
  <c r="E26" i="1"/>
  <c r="E25" i="1"/>
  <c r="E24" i="1"/>
  <c r="E23" i="1"/>
  <c r="E18" i="1" s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35" i="1" s="1"/>
</calcChain>
</file>

<file path=xl/sharedStrings.xml><?xml version="1.0" encoding="utf-8"?>
<sst xmlns="http://schemas.openxmlformats.org/spreadsheetml/2006/main" count="59" uniqueCount="51">
  <si>
    <t>1er. Informe Trimestral de Avance de Gestión 2023
Gobierno del Estado de Oaxaca
Estado de Situación Financiera Consolidado
Al 31 de marzo de 2023
 (Pesos)</t>
  </si>
  <si>
    <t>1er. Informe Trimestral de Avance de Gestión 2023
Gobierno del Estado de Oaxaca
Estado de Flujos de Efectivo Consolidado
Del 1 de enero al 31 de marzo de 2023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</si>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</sst>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6"/>
      <name val="Calibri Light"/>
      <family val="2"/>
      <scheme val="major"/>
    </font>
    <font>
      <b/>
      <i/>
      <sz val="6"/>
      <color theme="1"/>
      <name val="Calibri Light"/>
      <family val="2"/>
      <scheme val="major"/>
    </font>
    <font>
      <i/>
      <sz val="6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2" borderId="4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/>
    </xf>
    <xf numFmtId="0" fontId="1" fillId="0" borderId="0" xfId="0" applyFont="1"/>
    <xf numFmtId="3" fontId="5" fillId="0" borderId="8" xfId="0" applyNumberFormat="1" applyFont="1" applyBorder="1" applyAlignment="1">
      <alignment horizontal="right"/>
    </xf>
    <xf numFmtId="3" fontId="3" fillId="0" borderId="0" xfId="0" applyNumberFormat="1" applyFont="1"/>
    <xf numFmtId="3" fontId="4" fillId="0" borderId="8" xfId="0" applyNumberFormat="1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3593522</xdr:colOff>
      <xdr:row>1</xdr:row>
      <xdr:rowOff>69272</xdr:rowOff>
    </xdr:from>
    <xdr:to>
      <xdr:col>5</xdr:col>
      <xdr:colOff>484376</xdr:colOff>
      <xdr:row>2</xdr:row>
      <xdr:rowOff>156590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342F13-834B-4CF5-A99E-C98D4E6D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2147" y="154997"/>
          <a:ext cx="1358079" cy="363543"/>
        </a:xfrm>
        <a:prstGeom prst="rect">
          <a:avLst/>
        </a:prstGeom>
      </xdr:spPr>
    </xdr:pic>
    <xdr:clientData/>
  </xdr:twoCellAnchor>
  <xdr:twoCellAnchor>
    <xdr:from>
      <xdr:col>3</xdr:col>
      <xdr:colOff>2504158</xdr:colOff>
      <xdr:row>69</xdr:row>
      <xdr:rowOff>39681</xdr:rowOff>
    </xdr:from>
    <xdr:to>
      <xdr:col>5</xdr:col>
      <xdr:colOff>769150</xdr:colOff>
      <xdr:row>72</xdr:row>
      <xdr:rowOff>16910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9291152D-B410-4985-AEB1-97EC5F1A11A1}"/>
            </a:ext>
          </a:extLst>
        </xdr:cNvPr>
        <xdr:cNvSpPr txBox="1"/>
      </xdr:nvSpPr>
      <xdr:spPr>
        <a:xfrm>
          <a:off x="2932783" y="9259881"/>
          <a:ext cx="2732217" cy="42490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87318</xdr:colOff>
      <xdr:row>69</xdr:row>
      <xdr:rowOff>39681</xdr:rowOff>
    </xdr:from>
    <xdr:to>
      <xdr:col>3</xdr:col>
      <xdr:colOff>2395420</xdr:colOff>
      <xdr:row>72</xdr:row>
      <xdr:rowOff>16910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CF797964-8E69-4DAA-A147-48F84EE8D6BA}"/>
            </a:ext>
          </a:extLst>
        </xdr:cNvPr>
        <xdr:cNvSpPr txBox="1"/>
      </xdr:nvSpPr>
      <xdr:spPr>
        <a:xfrm>
          <a:off x="87318" y="9259881"/>
          <a:ext cx="2736727" cy="42490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TRIMESTRES/2023/1er%20trimestre/PARA%20ARMAR%20TOMOS/ESTADOS%20FINANCIEROS%201ER%20T%202023/1%20CONSOLIDADO/CONSOLIDADO%20EF%201ER%20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 (2"/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>
        <row r="5">
          <cell r="C5">
            <v>6105391424</v>
          </cell>
          <cell r="D5">
            <v>5525420653</v>
          </cell>
        </row>
      </sheetData>
      <sheetData sheetId="2">
        <row r="6">
          <cell r="C6">
            <v>613793736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685434185</v>
          </cell>
        </row>
        <row r="10">
          <cell r="C10">
            <v>80495912</v>
          </cell>
        </row>
        <row r="11">
          <cell r="C11">
            <v>78410522</v>
          </cell>
        </row>
        <row r="12">
          <cell r="C12">
            <v>0</v>
          </cell>
        </row>
        <row r="14">
          <cell r="C14">
            <v>21561516863</v>
          </cell>
        </row>
        <row r="15">
          <cell r="C15">
            <v>646459991</v>
          </cell>
        </row>
        <row r="16">
          <cell r="C16">
            <v>12291875</v>
          </cell>
        </row>
        <row r="25">
          <cell r="C25">
            <v>1468131566</v>
          </cell>
        </row>
        <row r="26">
          <cell r="C26">
            <v>54010694</v>
          </cell>
        </row>
        <row r="27">
          <cell r="C27">
            <v>251729452</v>
          </cell>
        </row>
        <row r="29">
          <cell r="C29">
            <v>10904780231</v>
          </cell>
        </row>
        <row r="30">
          <cell r="C30">
            <v>2000000</v>
          </cell>
        </row>
        <row r="31">
          <cell r="C31">
            <v>5000000</v>
          </cell>
        </row>
        <row r="32">
          <cell r="C32">
            <v>78263674</v>
          </cell>
        </row>
        <row r="33">
          <cell r="C33">
            <v>242940253</v>
          </cell>
        </row>
        <row r="34">
          <cell r="C34">
            <v>11033832</v>
          </cell>
        </row>
        <row r="35">
          <cell r="C35">
            <v>123021227</v>
          </cell>
        </row>
        <row r="36">
          <cell r="C36">
            <v>11112623</v>
          </cell>
        </row>
        <row r="37">
          <cell r="C37">
            <v>0</v>
          </cell>
        </row>
        <row r="39">
          <cell r="C39">
            <v>1904700184</v>
          </cell>
        </row>
        <row r="40">
          <cell r="C40">
            <v>3523528457</v>
          </cell>
        </row>
        <row r="41">
          <cell r="C41">
            <v>27835992</v>
          </cell>
        </row>
        <row r="42">
          <cell r="C42">
            <v>442446380</v>
          </cell>
        </row>
        <row r="48">
          <cell r="C48">
            <v>40034012</v>
          </cell>
        </row>
        <row r="55">
          <cell r="C55">
            <v>17087519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zoomScale="110" zoomScaleNormal="110" zoomScaleSheetLayoutView="120" workbookViewId="0">
      <selection activeCell="A2" sqref="A2:F3"/>
    </sheetView>
  </sheetViews>
  <sheetFormatPr baseColWidth="10" defaultColWidth="14.42578125" defaultRowHeight="15" customHeight="1" x14ac:dyDescent="0.25"/>
  <cols>
    <col min="1" max="1" width="1.85546875" style="25" customWidth="1"/>
    <col min="2" max="2" width="2.140625" style="36" customWidth="1"/>
    <col min="3" max="3" width="2.42578125" style="25" customWidth="1"/>
    <col min="4" max="4" width="54.42578125" style="25" customWidth="1"/>
    <col min="5" max="5" width="12.5703125" style="25" customWidth="1"/>
    <col min="6" max="6" width="11.85546875" style="25" customWidth="1"/>
    <col min="7" max="7" width="1.28515625" style="3" customWidth="1"/>
    <col min="8" max="23" width="12.140625" style="25" customWidth="1"/>
    <col min="24" max="16384" width="14.42578125" style="25"/>
  </cols>
  <sheetData>
    <row r="1" spans="1:6" ht="6.75" customHeight="1" x14ac:dyDescent="0.25">
      <c r="A1" s="1"/>
      <c r="B1" s="2" t="s">
        <v>0</v>
      </c>
      <c r="C1" s="1"/>
      <c r="D1" s="1"/>
      <c r="E1" s="1"/>
      <c r="F1" s="1"/>
    </row>
    <row r="2" spans="1:6" ht="21.75" customHeight="1" x14ac:dyDescent="0.25">
      <c r="A2" s="4" t="s">
        <v>1</v>
      </c>
      <c r="B2" s="5"/>
      <c r="C2" s="5"/>
      <c r="D2" s="5"/>
      <c r="E2" s="5"/>
      <c r="F2" s="5"/>
    </row>
    <row r="3" spans="1:6" ht="22.5" customHeight="1" x14ac:dyDescent="0.25">
      <c r="A3" s="6"/>
      <c r="B3" s="6"/>
      <c r="C3" s="6"/>
      <c r="D3" s="6"/>
      <c r="E3" s="6"/>
      <c r="F3" s="6"/>
    </row>
    <row r="4" spans="1:6" ht="15" customHeight="1" x14ac:dyDescent="0.25">
      <c r="A4" s="7" t="s">
        <v>2</v>
      </c>
      <c r="B4" s="6"/>
      <c r="C4" s="6"/>
      <c r="D4" s="6"/>
      <c r="E4" s="8">
        <v>2023</v>
      </c>
      <c r="F4" s="9">
        <v>2022</v>
      </c>
    </row>
    <row r="5" spans="1:6" ht="6" customHeight="1" x14ac:dyDescent="0.25">
      <c r="A5" s="10"/>
      <c r="B5" s="5"/>
      <c r="C5" s="5"/>
      <c r="D5" s="5"/>
      <c r="E5" s="11"/>
      <c r="F5" s="12"/>
    </row>
    <row r="6" spans="1:6" ht="10.5" customHeight="1" x14ac:dyDescent="0.25">
      <c r="A6" s="13" t="s">
        <v>3</v>
      </c>
      <c r="B6" s="5"/>
      <c r="C6" s="5"/>
      <c r="D6" s="5"/>
      <c r="E6" s="11"/>
      <c r="F6" s="11"/>
    </row>
    <row r="7" spans="1:6" ht="10.5" customHeight="1" x14ac:dyDescent="0.25">
      <c r="A7" s="14"/>
      <c r="B7" s="15" t="s">
        <v>4</v>
      </c>
      <c r="C7" s="5"/>
      <c r="D7" s="5"/>
      <c r="E7" s="16">
        <f>SUM(E8:E17)</f>
        <v>23678403084</v>
      </c>
      <c r="F7" s="16">
        <v>23863333130</v>
      </c>
    </row>
    <row r="8" spans="1:6" ht="10.5" customHeight="1" x14ac:dyDescent="0.25">
      <c r="A8" s="17"/>
      <c r="B8" s="18"/>
      <c r="C8" s="19" t="s">
        <v>5</v>
      </c>
      <c r="D8" s="19"/>
      <c r="E8" s="20">
        <f>'[1]ESTADO DE ACTIVIDADES 2'!C6</f>
        <v>613793736</v>
      </c>
      <c r="F8" s="20">
        <v>554835991</v>
      </c>
    </row>
    <row r="9" spans="1:6" ht="10.5" customHeight="1" x14ac:dyDescent="0.25">
      <c r="A9" s="17"/>
      <c r="B9" s="18"/>
      <c r="C9" s="19" t="s">
        <v>6</v>
      </c>
      <c r="D9" s="19"/>
      <c r="E9" s="20">
        <f>'[1]ESTADO DE ACTIVIDADES 2'!C7</f>
        <v>0</v>
      </c>
      <c r="F9" s="20">
        <v>0</v>
      </c>
    </row>
    <row r="10" spans="1:6" ht="10.5" customHeight="1" x14ac:dyDescent="0.25">
      <c r="A10" s="17"/>
      <c r="B10" s="21"/>
      <c r="C10" s="19" t="s">
        <v>7</v>
      </c>
      <c r="D10" s="19"/>
      <c r="E10" s="20">
        <f>'[1]ESTADO DE ACTIVIDADES 2'!C8</f>
        <v>0</v>
      </c>
      <c r="F10" s="20">
        <v>0</v>
      </c>
    </row>
    <row r="11" spans="1:6" ht="10.5" customHeight="1" x14ac:dyDescent="0.25">
      <c r="A11" s="17"/>
      <c r="B11" s="21"/>
      <c r="C11" s="19" t="s">
        <v>8</v>
      </c>
      <c r="D11" s="19"/>
      <c r="E11" s="20">
        <f>'[1]ESTADO DE ACTIVIDADES 2'!C9</f>
        <v>685434185</v>
      </c>
      <c r="F11" s="20">
        <v>663090900</v>
      </c>
    </row>
    <row r="12" spans="1:6" ht="10.5" customHeight="1" x14ac:dyDescent="0.25">
      <c r="A12" s="17"/>
      <c r="B12" s="21"/>
      <c r="C12" s="19" t="s">
        <v>9</v>
      </c>
      <c r="D12" s="19"/>
      <c r="E12" s="20">
        <f>'[1]ESTADO DE ACTIVIDADES 2'!C10</f>
        <v>80495912</v>
      </c>
      <c r="F12" s="20">
        <v>37292179</v>
      </c>
    </row>
    <row r="13" spans="1:6" ht="10.5" customHeight="1" x14ac:dyDescent="0.25">
      <c r="A13" s="17"/>
      <c r="B13" s="21"/>
      <c r="C13" s="19" t="s">
        <v>10</v>
      </c>
      <c r="D13" s="19"/>
      <c r="E13" s="20">
        <f>'[1]ESTADO DE ACTIVIDADES 2'!C11</f>
        <v>78410522</v>
      </c>
      <c r="F13" s="20">
        <v>62694030</v>
      </c>
    </row>
    <row r="14" spans="1:6" ht="10.5" customHeight="1" x14ac:dyDescent="0.25">
      <c r="A14" s="17"/>
      <c r="B14" s="21"/>
      <c r="C14" s="19" t="s">
        <v>11</v>
      </c>
      <c r="D14" s="19"/>
      <c r="E14" s="20">
        <f>'[1]ESTADO DE ACTIVIDADES 2'!C12</f>
        <v>0</v>
      </c>
      <c r="F14" s="20">
        <v>0</v>
      </c>
    </row>
    <row r="15" spans="1:6" ht="15" customHeight="1" x14ac:dyDescent="0.25">
      <c r="A15" s="17"/>
      <c r="B15" s="21"/>
      <c r="C15" s="22" t="s">
        <v>12</v>
      </c>
      <c r="D15" s="23"/>
      <c r="E15" s="24">
        <f>'[1]ESTADO DE ACTIVIDADES 2'!C14</f>
        <v>21561516863</v>
      </c>
      <c r="F15" s="24">
        <v>21973335713</v>
      </c>
    </row>
    <row r="16" spans="1:6" ht="10.5" customHeight="1" x14ac:dyDescent="0.25">
      <c r="A16" s="17"/>
      <c r="B16" s="21"/>
      <c r="C16" s="19" t="s">
        <v>13</v>
      </c>
      <c r="D16" s="19"/>
      <c r="E16" s="24">
        <f>'[1]ESTADO DE ACTIVIDADES 2'!C15</f>
        <v>646459991</v>
      </c>
      <c r="F16" s="20">
        <v>565685310</v>
      </c>
    </row>
    <row r="17" spans="1:6" ht="10.5" customHeight="1" x14ac:dyDescent="0.25">
      <c r="A17" s="17"/>
      <c r="B17" s="21"/>
      <c r="C17" s="19" t="s">
        <v>14</v>
      </c>
      <c r="D17" s="19"/>
      <c r="E17" s="20">
        <f>'[1]ESTADO DE ACTIVIDADES 2'!C16</f>
        <v>12291875</v>
      </c>
      <c r="F17" s="20">
        <v>6399008</v>
      </c>
    </row>
    <row r="18" spans="1:6" ht="10.5" customHeight="1" x14ac:dyDescent="0.25">
      <c r="A18" s="14"/>
      <c r="B18" s="15" t="s">
        <v>15</v>
      </c>
      <c r="C18" s="5"/>
      <c r="D18" s="5"/>
      <c r="E18" s="16">
        <f>SUM(E19:E34)</f>
        <v>19107656096</v>
      </c>
      <c r="F18" s="16">
        <v>20383961091</v>
      </c>
    </row>
    <row r="19" spans="1:6" ht="10.5" customHeight="1" x14ac:dyDescent="0.25">
      <c r="A19" s="17"/>
      <c r="B19" s="18"/>
      <c r="C19" s="19" t="s">
        <v>16</v>
      </c>
      <c r="D19" s="19"/>
      <c r="E19" s="20">
        <f>'[1]ESTADO DE ACTIVIDADES 2'!C25</f>
        <v>1468131566</v>
      </c>
      <c r="F19" s="20">
        <v>1220525393</v>
      </c>
    </row>
    <row r="20" spans="1:6" ht="10.5" customHeight="1" x14ac:dyDescent="0.25">
      <c r="A20" s="17"/>
      <c r="B20" s="18"/>
      <c r="C20" s="19" t="s">
        <v>17</v>
      </c>
      <c r="D20" s="19"/>
      <c r="E20" s="20">
        <f>'[1]ESTADO DE ACTIVIDADES 2'!C26</f>
        <v>54010694</v>
      </c>
      <c r="F20" s="20">
        <v>75422724</v>
      </c>
    </row>
    <row r="21" spans="1:6" ht="10.5" customHeight="1" x14ac:dyDescent="0.25">
      <c r="A21" s="17"/>
      <c r="B21" s="18"/>
      <c r="C21" s="19" t="s">
        <v>18</v>
      </c>
      <c r="D21" s="19"/>
      <c r="E21" s="20">
        <f>'[1]ESTADO DE ACTIVIDADES 2'!C27</f>
        <v>251729452</v>
      </c>
      <c r="F21" s="20">
        <v>567088307</v>
      </c>
    </row>
    <row r="22" spans="1:6" ht="10.5" customHeight="1" x14ac:dyDescent="0.25">
      <c r="A22" s="17"/>
      <c r="B22" s="18"/>
      <c r="C22" s="19" t="s">
        <v>19</v>
      </c>
      <c r="D22" s="19"/>
      <c r="E22" s="20">
        <f>'[1]ESTADO DE ACTIVIDADES 2'!C29</f>
        <v>10904780231</v>
      </c>
      <c r="F22" s="20">
        <v>12113777389</v>
      </c>
    </row>
    <row r="23" spans="1:6" ht="10.5" customHeight="1" x14ac:dyDescent="0.25">
      <c r="A23" s="17"/>
      <c r="B23" s="18"/>
      <c r="C23" s="19" t="s">
        <v>20</v>
      </c>
      <c r="D23" s="19"/>
      <c r="E23" s="20">
        <f>'[1]ESTADO DE ACTIVIDADES 2'!C30</f>
        <v>2000000</v>
      </c>
      <c r="F23" s="20">
        <v>244253600</v>
      </c>
    </row>
    <row r="24" spans="1:6" ht="10.5" customHeight="1" x14ac:dyDescent="0.25">
      <c r="A24" s="17"/>
      <c r="B24" s="18"/>
      <c r="C24" s="19" t="s">
        <v>21</v>
      </c>
      <c r="D24" s="19"/>
      <c r="E24" s="20">
        <f>'[1]ESTADO DE ACTIVIDADES 2'!C31</f>
        <v>5000000</v>
      </c>
      <c r="F24" s="20">
        <v>0</v>
      </c>
    </row>
    <row r="25" spans="1:6" ht="10.5" customHeight="1" x14ac:dyDescent="0.25">
      <c r="A25" s="17"/>
      <c r="B25" s="18"/>
      <c r="C25" s="19" t="s">
        <v>22</v>
      </c>
      <c r="D25" s="19"/>
      <c r="E25" s="20">
        <f>'[1]ESTADO DE ACTIVIDADES 2'!C32</f>
        <v>78263674</v>
      </c>
      <c r="F25" s="20">
        <v>251622473</v>
      </c>
    </row>
    <row r="26" spans="1:6" ht="10.5" customHeight="1" x14ac:dyDescent="0.25">
      <c r="A26" s="17"/>
      <c r="B26" s="18"/>
      <c r="C26" s="19" t="s">
        <v>23</v>
      </c>
      <c r="D26" s="19"/>
      <c r="E26" s="20">
        <f>'[1]ESTADO DE ACTIVIDADES 2'!C33</f>
        <v>242940253</v>
      </c>
      <c r="F26" s="20">
        <v>245044574</v>
      </c>
    </row>
    <row r="27" spans="1:6" ht="10.5" customHeight="1" x14ac:dyDescent="0.25">
      <c r="A27" s="17"/>
      <c r="B27" s="18"/>
      <c r="C27" s="19" t="s">
        <v>24</v>
      </c>
      <c r="D27" s="19"/>
      <c r="E27" s="20">
        <f>'[1]ESTADO DE ACTIVIDADES 2'!C34</f>
        <v>11033832</v>
      </c>
      <c r="F27" s="20">
        <v>6959128</v>
      </c>
    </row>
    <row r="28" spans="1:6" ht="10.5" customHeight="1" x14ac:dyDescent="0.25">
      <c r="A28" s="17"/>
      <c r="B28" s="18"/>
      <c r="C28" s="19" t="s">
        <v>25</v>
      </c>
      <c r="D28" s="19"/>
      <c r="E28" s="20">
        <f>'[1]ESTADO DE ACTIVIDADES 2'!C35</f>
        <v>123021227</v>
      </c>
      <c r="F28" s="20">
        <v>76900000</v>
      </c>
    </row>
    <row r="29" spans="1:6" ht="10.5" customHeight="1" x14ac:dyDescent="0.25">
      <c r="A29" s="17"/>
      <c r="B29" s="18"/>
      <c r="C29" s="19" t="s">
        <v>26</v>
      </c>
      <c r="D29" s="19"/>
      <c r="E29" s="20">
        <f>'[1]ESTADO DE ACTIVIDADES 2'!C36</f>
        <v>11112623</v>
      </c>
      <c r="F29" s="20">
        <v>10310054</v>
      </c>
    </row>
    <row r="30" spans="1:6" ht="10.5" customHeight="1" x14ac:dyDescent="0.25">
      <c r="A30" s="17"/>
      <c r="B30" s="18"/>
      <c r="C30" s="19" t="s">
        <v>27</v>
      </c>
      <c r="D30" s="19"/>
      <c r="E30" s="20">
        <f>'[1]ESTADO DE ACTIVIDADES 2'!C37</f>
        <v>0</v>
      </c>
      <c r="F30" s="20">
        <v>0</v>
      </c>
    </row>
    <row r="31" spans="1:6" ht="10.5" customHeight="1" x14ac:dyDescent="0.25">
      <c r="A31" s="17"/>
      <c r="B31" s="18"/>
      <c r="C31" s="19" t="s">
        <v>28</v>
      </c>
      <c r="D31" s="19"/>
      <c r="E31" s="20">
        <f>'[1]ESTADO DE ACTIVIDADES 2'!C39</f>
        <v>1904700184</v>
      </c>
      <c r="F31" s="20">
        <v>1886226041</v>
      </c>
    </row>
    <row r="32" spans="1:6" ht="10.5" customHeight="1" x14ac:dyDescent="0.25">
      <c r="A32" s="17"/>
      <c r="B32" s="18"/>
      <c r="C32" s="19" t="s">
        <v>29</v>
      </c>
      <c r="D32" s="19"/>
      <c r="E32" s="20">
        <f>'[1]ESTADO DE ACTIVIDADES 2'!C40</f>
        <v>3523528457</v>
      </c>
      <c r="F32" s="20">
        <v>3008887510</v>
      </c>
    </row>
    <row r="33" spans="1:8" ht="10.5" customHeight="1" x14ac:dyDescent="0.25">
      <c r="A33" s="17"/>
      <c r="B33" s="18"/>
      <c r="C33" s="19" t="s">
        <v>30</v>
      </c>
      <c r="D33" s="19"/>
      <c r="E33" s="20">
        <f>'[1]ESTADO DE ACTIVIDADES 2'!C41</f>
        <v>27835992</v>
      </c>
      <c r="F33" s="20">
        <v>30113481</v>
      </c>
    </row>
    <row r="34" spans="1:8" ht="10.5" customHeight="1" x14ac:dyDescent="0.25">
      <c r="A34" s="17"/>
      <c r="B34" s="18"/>
      <c r="C34" s="19" t="s">
        <v>31</v>
      </c>
      <c r="D34" s="19"/>
      <c r="E34" s="20">
        <f>'[1]ESTADO DE ACTIVIDADES 2'!C42+'[1]ESTADO DE ACTIVIDADES 2'!C48+'[1]ESTADO DE ACTIVIDADES 2'!C55</f>
        <v>499567911</v>
      </c>
      <c r="F34" s="20">
        <v>646830417</v>
      </c>
    </row>
    <row r="35" spans="1:8" ht="10.5" customHeight="1" x14ac:dyDescent="0.25">
      <c r="A35" s="13" t="s">
        <v>32</v>
      </c>
      <c r="B35" s="5"/>
      <c r="C35" s="5"/>
      <c r="D35" s="5"/>
      <c r="E35" s="16">
        <f>E7-E18-1</f>
        <v>4570746987</v>
      </c>
      <c r="F35" s="16">
        <v>3479372040</v>
      </c>
    </row>
    <row r="36" spans="1:8" ht="10.5" customHeight="1" x14ac:dyDescent="0.25">
      <c r="A36" s="10"/>
      <c r="B36" s="5"/>
      <c r="C36" s="5"/>
      <c r="D36" s="5"/>
      <c r="E36" s="16"/>
      <c r="F36" s="20"/>
    </row>
    <row r="37" spans="1:8" ht="10.5" customHeight="1" x14ac:dyDescent="0.25">
      <c r="A37" s="13" t="s">
        <v>33</v>
      </c>
      <c r="B37" s="5"/>
      <c r="C37" s="5"/>
      <c r="D37" s="5"/>
      <c r="E37" s="16"/>
      <c r="F37" s="16"/>
    </row>
    <row r="38" spans="1:8" ht="10.5" customHeight="1" x14ac:dyDescent="0.25">
      <c r="A38" s="14"/>
      <c r="B38" s="15" t="s">
        <v>4</v>
      </c>
      <c r="C38" s="5"/>
      <c r="D38" s="5"/>
      <c r="E38" s="16">
        <v>1330234539</v>
      </c>
      <c r="F38" s="16">
        <v>2447760746</v>
      </c>
    </row>
    <row r="39" spans="1:8" ht="10.5" customHeight="1" x14ac:dyDescent="0.25">
      <c r="A39" s="17"/>
      <c r="B39" s="21"/>
      <c r="C39" s="19" t="s">
        <v>34</v>
      </c>
      <c r="D39" s="19"/>
      <c r="E39" s="20">
        <v>0</v>
      </c>
      <c r="F39" s="20">
        <v>60408901</v>
      </c>
    </row>
    <row r="40" spans="1:8" ht="10.5" customHeight="1" x14ac:dyDescent="0.25">
      <c r="A40" s="17"/>
      <c r="B40" s="21"/>
      <c r="C40" s="19" t="s">
        <v>35</v>
      </c>
      <c r="D40" s="19"/>
      <c r="E40" s="20">
        <v>0</v>
      </c>
      <c r="F40" s="20">
        <v>50710699</v>
      </c>
    </row>
    <row r="41" spans="1:8" ht="10.5" customHeight="1" x14ac:dyDescent="0.25">
      <c r="A41" s="17"/>
      <c r="B41" s="21"/>
      <c r="C41" s="19" t="s">
        <v>36</v>
      </c>
      <c r="D41" s="19"/>
      <c r="E41" s="20">
        <v>1330234540</v>
      </c>
      <c r="F41" s="20">
        <v>2336641146</v>
      </c>
    </row>
    <row r="42" spans="1:8" ht="10.5" customHeight="1" x14ac:dyDescent="0.25">
      <c r="A42" s="14"/>
      <c r="B42" s="15" t="s">
        <v>15</v>
      </c>
      <c r="C42" s="5"/>
      <c r="D42" s="5"/>
      <c r="E42" s="16">
        <v>4391671935</v>
      </c>
      <c r="F42" s="16">
        <v>73793263</v>
      </c>
    </row>
    <row r="43" spans="1:8" ht="10.5" customHeight="1" x14ac:dyDescent="0.25">
      <c r="A43" s="17"/>
      <c r="B43" s="21"/>
      <c r="C43" s="19" t="s">
        <v>34</v>
      </c>
      <c r="D43" s="19"/>
      <c r="E43" s="20">
        <v>3078455170</v>
      </c>
      <c r="F43" s="26">
        <v>0</v>
      </c>
    </row>
    <row r="44" spans="1:8" ht="10.5" customHeight="1" x14ac:dyDescent="0.25">
      <c r="A44" s="17"/>
      <c r="B44" s="18"/>
      <c r="C44" s="19" t="s">
        <v>35</v>
      </c>
      <c r="D44" s="19"/>
      <c r="E44" s="20">
        <v>50291146</v>
      </c>
      <c r="F44" s="26">
        <v>0</v>
      </c>
    </row>
    <row r="45" spans="1:8" ht="10.5" customHeight="1" x14ac:dyDescent="0.25">
      <c r="A45" s="17"/>
      <c r="B45" s="21"/>
      <c r="C45" s="19" t="s">
        <v>37</v>
      </c>
      <c r="D45" s="19"/>
      <c r="E45" s="20">
        <v>1262925618</v>
      </c>
      <c r="F45" s="26">
        <v>73793263</v>
      </c>
    </row>
    <row r="46" spans="1:8" ht="10.5" customHeight="1" x14ac:dyDescent="0.25">
      <c r="A46" s="13" t="s">
        <v>38</v>
      </c>
      <c r="B46" s="5"/>
      <c r="C46" s="5"/>
      <c r="D46" s="5"/>
      <c r="E46" s="16">
        <v>-3061437396</v>
      </c>
      <c r="F46" s="16">
        <v>2373967483</v>
      </c>
      <c r="G46" s="27"/>
      <c r="H46" s="27"/>
    </row>
    <row r="47" spans="1:8" ht="6" customHeight="1" x14ac:dyDescent="0.25">
      <c r="A47" s="10"/>
      <c r="B47" s="5"/>
      <c r="C47" s="5"/>
      <c r="D47" s="5"/>
      <c r="E47" s="16"/>
      <c r="F47" s="26"/>
    </row>
    <row r="48" spans="1:8" ht="10.5" customHeight="1" x14ac:dyDescent="0.25">
      <c r="A48" s="13" t="s">
        <v>39</v>
      </c>
      <c r="B48" s="5"/>
      <c r="C48" s="5"/>
      <c r="D48" s="5"/>
      <c r="E48" s="16"/>
      <c r="F48" s="28"/>
    </row>
    <row r="49" spans="1:8" ht="10.5" customHeight="1" x14ac:dyDescent="0.25">
      <c r="A49" s="14"/>
      <c r="B49" s="15" t="s">
        <v>4</v>
      </c>
      <c r="C49" s="5"/>
      <c r="D49" s="5"/>
      <c r="E49" s="16">
        <v>6674672537</v>
      </c>
      <c r="F49" s="16">
        <v>1468193140</v>
      </c>
    </row>
    <row r="50" spans="1:8" ht="10.5" customHeight="1" x14ac:dyDescent="0.25">
      <c r="A50" s="17"/>
      <c r="B50" s="21"/>
      <c r="C50" s="21" t="s">
        <v>40</v>
      </c>
      <c r="D50" s="21"/>
      <c r="E50" s="20">
        <v>890329016</v>
      </c>
      <c r="F50" s="20">
        <v>520630357</v>
      </c>
    </row>
    <row r="51" spans="1:8" ht="10.5" customHeight="1" x14ac:dyDescent="0.25">
      <c r="A51" s="17"/>
      <c r="B51" s="18"/>
      <c r="C51" s="19"/>
      <c r="D51" s="19" t="s">
        <v>41</v>
      </c>
      <c r="E51" s="20">
        <v>890329016</v>
      </c>
      <c r="F51" s="26">
        <v>520630357</v>
      </c>
    </row>
    <row r="52" spans="1:8" ht="10.5" customHeight="1" x14ac:dyDescent="0.25">
      <c r="A52" s="17"/>
      <c r="B52" s="18"/>
      <c r="C52" s="19"/>
      <c r="D52" s="19" t="s">
        <v>42</v>
      </c>
      <c r="E52" s="20">
        <v>0</v>
      </c>
      <c r="F52" s="26">
        <v>0</v>
      </c>
    </row>
    <row r="53" spans="1:8" ht="10.5" customHeight="1" x14ac:dyDescent="0.25">
      <c r="A53" s="17"/>
      <c r="B53" s="18"/>
      <c r="C53" s="19" t="s">
        <v>43</v>
      </c>
      <c r="D53" s="19"/>
      <c r="E53" s="20">
        <v>5784343521</v>
      </c>
      <c r="F53" s="26">
        <v>947562783</v>
      </c>
    </row>
    <row r="54" spans="1:8" ht="10.5" customHeight="1" x14ac:dyDescent="0.25">
      <c r="A54" s="14"/>
      <c r="B54" s="15" t="s">
        <v>15</v>
      </c>
      <c r="C54" s="5"/>
      <c r="D54" s="5"/>
      <c r="E54" s="16">
        <v>7604011357</v>
      </c>
      <c r="F54" s="16">
        <v>5872725155</v>
      </c>
      <c r="G54" s="27"/>
    </row>
    <row r="55" spans="1:8" ht="10.5" customHeight="1" x14ac:dyDescent="0.25">
      <c r="A55" s="17"/>
      <c r="B55" s="21"/>
      <c r="C55" s="21" t="s">
        <v>44</v>
      </c>
      <c r="D55" s="21"/>
      <c r="E55" s="20">
        <v>0</v>
      </c>
      <c r="F55" s="20">
        <v>0</v>
      </c>
    </row>
    <row r="56" spans="1:8" ht="10.5" customHeight="1" x14ac:dyDescent="0.25">
      <c r="A56" s="17"/>
      <c r="B56" s="18"/>
      <c r="C56" s="19"/>
      <c r="D56" s="19" t="s">
        <v>41</v>
      </c>
      <c r="E56" s="20">
        <v>0</v>
      </c>
      <c r="F56" s="26">
        <v>0</v>
      </c>
    </row>
    <row r="57" spans="1:8" ht="10.5" customHeight="1" x14ac:dyDescent="0.25">
      <c r="A57" s="17"/>
      <c r="B57" s="18"/>
      <c r="C57" s="19"/>
      <c r="D57" s="19" t="s">
        <v>42</v>
      </c>
      <c r="E57" s="20">
        <v>0</v>
      </c>
      <c r="F57" s="26">
        <v>0</v>
      </c>
      <c r="G57" s="27"/>
    </row>
    <row r="58" spans="1:8" ht="10.5" customHeight="1" x14ac:dyDescent="0.25">
      <c r="A58" s="17"/>
      <c r="B58" s="18"/>
      <c r="C58" s="19" t="s">
        <v>45</v>
      </c>
      <c r="D58" s="19"/>
      <c r="E58" s="20">
        <v>7604011357</v>
      </c>
      <c r="F58" s="26">
        <v>5872725155</v>
      </c>
      <c r="G58" s="27"/>
    </row>
    <row r="59" spans="1:8" ht="10.5" customHeight="1" x14ac:dyDescent="0.25">
      <c r="A59" s="13" t="s">
        <v>46</v>
      </c>
      <c r="B59" s="5"/>
      <c r="C59" s="5"/>
      <c r="D59" s="5"/>
      <c r="E59" s="16">
        <v>-929338820</v>
      </c>
      <c r="F59" s="16">
        <v>-4404532015</v>
      </c>
      <c r="G59" s="27"/>
      <c r="H59" s="27"/>
    </row>
    <row r="60" spans="1:8" ht="4.5" customHeight="1" x14ac:dyDescent="0.25">
      <c r="A60" s="13"/>
      <c r="B60" s="5"/>
      <c r="C60" s="5"/>
      <c r="D60" s="5"/>
      <c r="E60" s="16"/>
      <c r="F60" s="16"/>
    </row>
    <row r="61" spans="1:8" ht="10.5" customHeight="1" x14ac:dyDescent="0.25">
      <c r="A61" s="13" t="s">
        <v>47</v>
      </c>
      <c r="B61" s="5"/>
      <c r="C61" s="5"/>
      <c r="D61" s="5"/>
      <c r="E61" s="16">
        <v>579970771</v>
      </c>
      <c r="F61" s="16">
        <v>1448807508</v>
      </c>
      <c r="G61" s="27"/>
      <c r="H61" s="27"/>
    </row>
    <row r="62" spans="1:8" ht="4.5" customHeight="1" x14ac:dyDescent="0.25">
      <c r="A62" s="13"/>
      <c r="B62" s="5"/>
      <c r="C62" s="5"/>
      <c r="D62" s="5"/>
      <c r="E62" s="16"/>
      <c r="F62" s="16"/>
      <c r="H62" s="29"/>
    </row>
    <row r="63" spans="1:8" ht="10.5" customHeight="1" x14ac:dyDescent="0.25">
      <c r="A63" s="13" t="s">
        <v>48</v>
      </c>
      <c r="B63" s="5"/>
      <c r="C63" s="5"/>
      <c r="D63" s="5"/>
      <c r="E63" s="16">
        <f>'[1]ESTADO DE SITUACIÓN FINAN 1'!D5</f>
        <v>5525420653</v>
      </c>
      <c r="F63" s="16">
        <v>5398123510</v>
      </c>
      <c r="G63" s="27"/>
      <c r="H63" s="27"/>
    </row>
    <row r="64" spans="1:8" ht="10.5" customHeight="1" x14ac:dyDescent="0.25">
      <c r="A64" s="13" t="s">
        <v>49</v>
      </c>
      <c r="B64" s="5"/>
      <c r="C64" s="5"/>
      <c r="D64" s="5"/>
      <c r="E64" s="16">
        <f>'[1]ESTADO DE SITUACIÓN FINAN 1'!C5</f>
        <v>6105391424</v>
      </c>
      <c r="F64" s="16">
        <v>5525420653</v>
      </c>
      <c r="G64" s="27"/>
    </row>
    <row r="65" spans="1:6" ht="4.5" customHeight="1" x14ac:dyDescent="0.25">
      <c r="A65" s="30"/>
      <c r="B65" s="6"/>
      <c r="C65" s="6"/>
      <c r="D65" s="6"/>
      <c r="E65" s="31"/>
      <c r="F65" s="31"/>
    </row>
    <row r="66" spans="1:6" ht="10.5" customHeight="1" x14ac:dyDescent="0.25">
      <c r="A66" s="32" t="s">
        <v>50</v>
      </c>
      <c r="B66" s="33"/>
      <c r="C66" s="34"/>
      <c r="D66" s="34"/>
      <c r="E66" s="34"/>
      <c r="F66" s="34"/>
    </row>
    <row r="67" spans="1:6" ht="10.5" customHeight="1" x14ac:dyDescent="0.25">
      <c r="A67" s="34"/>
      <c r="B67" s="33"/>
      <c r="C67" s="34"/>
      <c r="D67" s="34"/>
      <c r="E67" s="34"/>
      <c r="F67" s="34"/>
    </row>
    <row r="68" spans="1:6" ht="10.5" customHeight="1" x14ac:dyDescent="0.25">
      <c r="A68" s="34"/>
      <c r="B68" s="33"/>
      <c r="C68" s="34"/>
      <c r="D68" s="34"/>
      <c r="E68" s="34"/>
      <c r="F68" s="34"/>
    </row>
    <row r="69" spans="1:6" ht="10.5" customHeight="1" x14ac:dyDescent="0.25">
      <c r="A69" s="35"/>
      <c r="B69" s="5"/>
      <c r="C69" s="5"/>
      <c r="D69" s="5"/>
      <c r="E69" s="35"/>
      <c r="F69" s="5"/>
    </row>
    <row r="70" spans="1:6" ht="10.5" customHeight="1" x14ac:dyDescent="0.25">
      <c r="A70" s="5"/>
      <c r="B70" s="5"/>
      <c r="C70" s="5"/>
      <c r="D70" s="5"/>
      <c r="E70" s="5"/>
      <c r="F70" s="5"/>
    </row>
    <row r="71" spans="1:6" ht="10.5" customHeight="1" x14ac:dyDescent="0.25">
      <c r="A71" s="5"/>
      <c r="B71" s="5"/>
      <c r="C71" s="5"/>
      <c r="D71" s="5"/>
      <c r="E71" s="5"/>
      <c r="F71" s="5"/>
    </row>
    <row r="72" spans="1:6" ht="14.25" customHeight="1" x14ac:dyDescent="0.25">
      <c r="A72" s="34"/>
      <c r="B72" s="33"/>
      <c r="C72" s="34"/>
      <c r="D72" s="34"/>
      <c r="E72" s="34"/>
      <c r="F72" s="34"/>
    </row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69:D71"/>
    <mergeCell ref="E69:F71"/>
    <mergeCell ref="A60:D60"/>
    <mergeCell ref="A61:D61"/>
    <mergeCell ref="A62:D62"/>
    <mergeCell ref="A63:D63"/>
    <mergeCell ref="A64:D64"/>
    <mergeCell ref="A65:D65"/>
    <mergeCell ref="A46:D46"/>
    <mergeCell ref="A47:D47"/>
    <mergeCell ref="A48:D48"/>
    <mergeCell ref="B49:D49"/>
    <mergeCell ref="B54:D54"/>
    <mergeCell ref="A59:D59"/>
    <mergeCell ref="B18:D18"/>
    <mergeCell ref="A35:D35"/>
    <mergeCell ref="A36:D36"/>
    <mergeCell ref="A37:D37"/>
    <mergeCell ref="B38:D38"/>
    <mergeCell ref="B42:D42"/>
    <mergeCell ref="A2:F3"/>
    <mergeCell ref="A4:D4"/>
    <mergeCell ref="A5:D5"/>
    <mergeCell ref="A6:D6"/>
    <mergeCell ref="B7:D7"/>
    <mergeCell ref="C15:D15"/>
  </mergeCells>
  <printOptions horizontalCentered="1"/>
  <pageMargins left="0.66" right="0.18" top="0.39370078740157483" bottom="0.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EFECTIVO 5</vt:lpstr>
      <vt:lpstr>'FLUJO DE EFECTIVO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2023-06-22T18:37:05Z</dcterms:created>
  <dcterms:modified xsi:type="dcterms:W3CDTF">2023-06-22T18:37:36Z</dcterms:modified>
</cp:coreProperties>
</file>