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zapatan\Desktop\INFORMACION PARA CEACO\2do tim 2023\"/>
    </mc:Choice>
  </mc:AlternateContent>
  <bookViews>
    <workbookView xWindow="0" yWindow="0" windowWidth="28800" windowHeight="12435"/>
  </bookViews>
  <sheets>
    <sheet name="BALANCE PRESUPUESTARIO T2 2023" sheetId="1" r:id="rId1"/>
  </sheets>
  <definedNames>
    <definedName name="_xlnm.Print_Area" localSheetId="0">'BALANCE PRESUPUESTARIO T2 2023'!$A$1:$E$76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B71" i="1"/>
  <c r="D69" i="1"/>
  <c r="D67" i="1" s="1"/>
  <c r="D75" i="1" s="1"/>
  <c r="D76" i="1" s="1"/>
  <c r="C69" i="1"/>
  <c r="B69" i="1"/>
  <c r="D68" i="1"/>
  <c r="C68" i="1"/>
  <c r="B68" i="1"/>
  <c r="C67" i="1"/>
  <c r="B67" i="1"/>
  <c r="B75" i="1" s="1"/>
  <c r="B76" i="1" s="1"/>
  <c r="D66" i="1"/>
  <c r="C66" i="1"/>
  <c r="C75" i="1" s="1"/>
  <c r="C76" i="1" s="1"/>
  <c r="B66" i="1"/>
  <c r="D58" i="1"/>
  <c r="C58" i="1"/>
  <c r="D56" i="1"/>
  <c r="C56" i="1"/>
  <c r="B56" i="1"/>
  <c r="D54" i="1"/>
  <c r="D52" i="1" s="1"/>
  <c r="C54" i="1"/>
  <c r="C52" i="1" s="1"/>
  <c r="C60" i="1" s="1"/>
  <c r="C61" i="1" s="1"/>
  <c r="B54" i="1"/>
  <c r="D53" i="1"/>
  <c r="C53" i="1"/>
  <c r="B53" i="1"/>
  <c r="B52" i="1"/>
  <c r="D51" i="1"/>
  <c r="D60" i="1" s="1"/>
  <c r="D61" i="1" s="1"/>
  <c r="C51" i="1"/>
  <c r="B51" i="1"/>
  <c r="B60" i="1" s="1"/>
  <c r="B61" i="1" s="1"/>
  <c r="D42" i="1"/>
  <c r="C42" i="1"/>
  <c r="C45" i="1" s="1"/>
  <c r="C18" i="1" s="1"/>
  <c r="C15" i="1" s="1"/>
  <c r="C25" i="1" s="1"/>
  <c r="C27" i="1" s="1"/>
  <c r="C29" i="1" s="1"/>
  <c r="C35" i="1" s="1"/>
  <c r="B42" i="1"/>
  <c r="B45" i="1" s="1"/>
  <c r="B18" i="1" s="1"/>
  <c r="B15" i="1" s="1"/>
  <c r="B25" i="1" s="1"/>
  <c r="B27" i="1" s="1"/>
  <c r="B29" i="1" s="1"/>
  <c r="B35" i="1" s="1"/>
  <c r="D39" i="1"/>
  <c r="D45" i="1" s="1"/>
  <c r="D18" i="1" s="1"/>
  <c r="D15" i="1" s="1"/>
  <c r="D25" i="1" s="1"/>
  <c r="D27" i="1" s="1"/>
  <c r="D29" i="1" s="1"/>
  <c r="D35" i="1" s="1"/>
  <c r="C39" i="1"/>
  <c r="B39" i="1"/>
  <c r="D32" i="1"/>
  <c r="C32" i="1"/>
  <c r="B32" i="1"/>
  <c r="D22" i="1"/>
  <c r="C22" i="1"/>
  <c r="B22" i="1"/>
  <c r="D19" i="1"/>
  <c r="C19" i="1"/>
  <c r="B19" i="1"/>
</calcChain>
</file>

<file path=xl/sharedStrings.xml><?xml version="1.0" encoding="utf-8"?>
<sst xmlns="http://schemas.openxmlformats.org/spreadsheetml/2006/main" count="65" uniqueCount="49">
  <si>
    <t>GOBIERNO DEL ESTADO DE OAXACA</t>
  </si>
  <si>
    <t>Balance Presupuestario -LDF</t>
  </si>
  <si>
    <t>Del 1 de Enero al 30 de junio de 2023</t>
  </si>
  <si>
    <t>(PESOS)</t>
  </si>
  <si>
    <t>Concepto (c)</t>
  </si>
  <si>
    <t>Estimado/Aprobado (d)</t>
  </si>
  <si>
    <t>Devengado</t>
  </si>
  <si>
    <t>Recaudado / Pagado</t>
  </si>
  <si>
    <t>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</si>
  <si>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</si>
  <si>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</si>
  <si>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</si>
  <si>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</si>
  <si>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</si>
  <si>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</si>
  <si>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</si>
  <si>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</si>
  <si>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</si>
  <si>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</si>
  <si>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</si>
  <si>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</si>
  <si>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</si>
  <si>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</si>
  <si>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</si>
  <si>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</si>
  <si>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</si>
  <si>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</si>
  <si>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</si>
  <si>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>Estimado/ Aprobado</t>
  </si>
  <si>
    <t>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</si>
  <si>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</si>
  <si>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</si>
  <si>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</si>
  <si>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</si>
  <si>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</si>
  <si>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- G )</t>
  </si>
  <si>
    <t>Recaudado/ Pagado</t>
  </si>
  <si>
    <t>A1. Ingresos de Libre Disposición</t>
  </si>
  <si>
    <t>A3.1 Financiamiento Neto con Fuente de Pago de Ingresos de Libre Disposición (A3.1 = F1 - G1)</t>
  </si>
  <si>
    <t>B1. Gasto No Etiquetado (sin incluir Amortización de la Deuda Pública)</t>
  </si>
  <si>
    <t>V.Balance Presupuestario de Recursos Disponibles (V = A1 + A3.1 -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</si>
  <si>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</si>
  <si>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</si>
  <si>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(A3.2 = F2 - G2)</t>
  </si>
  <si>
    <t xml:space="preserve">         F2. Financiamiento con Fuente de Pago de Transferencias Federales Etiquetadas</t>
  </si>
  <si>
    <t xml:space="preserve">         G2. Amortización de la Deuda Pública con Gasto Etiquetado</t>
  </si>
  <si>
    <t>B2. Gasto Etiquetado (sin incluir Amortización de la Deuda Pública)</t>
  </si>
  <si>
    <t>VII.Balance Presupuestario de Recursos Etiquetados (VII = A2 + A3.2 - B2 + C2)</t>
  </si>
  <si>
    <t>VI.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</si>
</sst>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/>
    <xf numFmtId="49" fontId="4" fillId="3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Alignment="1">
      <alignment horizontal="center" wrapText="1"/>
    </xf>
    <xf numFmtId="49" fontId="4" fillId="3" borderId="5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center" wrapText="1"/>
    </xf>
    <xf numFmtId="49" fontId="4" fillId="3" borderId="8" xfId="0" applyNumberFormat="1" applyFont="1" applyFill="1" applyBorder="1" applyAlignment="1">
      <alignment horizontal="center" wrapText="1"/>
    </xf>
    <xf numFmtId="0" fontId="5" fillId="2" borderId="0" xfId="0" applyFont="1" applyFill="1"/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9" xfId="0" applyNumberFormat="1" applyFont="1" applyFill="1" applyBorder="1"/>
    <xf numFmtId="49" fontId="6" fillId="2" borderId="4" xfId="0" applyNumberFormat="1" applyFont="1" applyFill="1" applyBorder="1"/>
    <xf numFmtId="3" fontId="6" fillId="0" borderId="4" xfId="0" applyNumberFormat="1" applyFont="1" applyBorder="1"/>
    <xf numFmtId="3" fontId="6" fillId="0" borderId="11" xfId="0" applyNumberFormat="1" applyFont="1" applyBorder="1"/>
    <xf numFmtId="49" fontId="4" fillId="2" borderId="4" xfId="0" applyNumberFormat="1" applyFont="1" applyFill="1" applyBorder="1"/>
    <xf numFmtId="3" fontId="4" fillId="0" borderId="4" xfId="1" applyNumberFormat="1" applyFont="1" applyFill="1" applyBorder="1"/>
    <xf numFmtId="3" fontId="4" fillId="0" borderId="11" xfId="1" applyNumberFormat="1" applyFont="1" applyFill="1" applyBorder="1"/>
    <xf numFmtId="3" fontId="4" fillId="2" borderId="11" xfId="0" applyNumberFormat="1" applyFont="1" applyFill="1" applyBorder="1"/>
    <xf numFmtId="49" fontId="6" fillId="2" borderId="4" xfId="0" applyNumberFormat="1" applyFont="1" applyFill="1" applyBorder="1" applyAlignment="1">
      <alignment horizontal="left" wrapText="1" indent="6"/>
    </xf>
    <xf numFmtId="3" fontId="4" fillId="0" borderId="4" xfId="0" applyNumberFormat="1" applyFont="1" applyBorder="1"/>
    <xf numFmtId="3" fontId="6" fillId="2" borderId="11" xfId="0" applyNumberFormat="1" applyFont="1" applyFill="1" applyBorder="1"/>
    <xf numFmtId="3" fontId="6" fillId="2" borderId="4" xfId="0" applyNumberFormat="1" applyFont="1" applyFill="1" applyBorder="1"/>
    <xf numFmtId="3" fontId="4" fillId="2" borderId="4" xfId="0" applyNumberFormat="1" applyFont="1" applyFill="1" applyBorder="1"/>
    <xf numFmtId="49" fontId="4" fillId="2" borderId="6" xfId="0" applyNumberFormat="1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6" fillId="2" borderId="0" xfId="0" applyNumberFormat="1" applyFont="1" applyFill="1"/>
    <xf numFmtId="3" fontId="6" fillId="2" borderId="0" xfId="0" applyNumberFormat="1" applyFont="1" applyFill="1"/>
    <xf numFmtId="49" fontId="4" fillId="3" borderId="12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/>
    <xf numFmtId="3" fontId="4" fillId="2" borderId="5" xfId="0" applyNumberFormat="1" applyFont="1" applyFill="1" applyBorder="1"/>
    <xf numFmtId="49" fontId="6" fillId="2" borderId="11" xfId="0" applyNumberFormat="1" applyFont="1" applyFill="1" applyBorder="1"/>
    <xf numFmtId="3" fontId="6" fillId="2" borderId="5" xfId="0" applyNumberFormat="1" applyFont="1" applyFill="1" applyBorder="1"/>
    <xf numFmtId="49" fontId="4" fillId="2" borderId="10" xfId="0" applyNumberFormat="1" applyFont="1" applyFill="1" applyBorder="1"/>
    <xf numFmtId="3" fontId="4" fillId="2" borderId="7" xfId="0" applyNumberFormat="1" applyFont="1" applyFill="1" applyBorder="1"/>
    <xf numFmtId="3" fontId="4" fillId="2" borderId="6" xfId="0" applyNumberFormat="1" applyFont="1" applyFill="1" applyBorder="1"/>
    <xf numFmtId="3" fontId="4" fillId="2" borderId="10" xfId="0" applyNumberFormat="1" applyFont="1" applyFill="1" applyBorder="1"/>
    <xf numFmtId="3" fontId="4" fillId="3" borderId="9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/>
    <xf numFmtId="3" fontId="8" fillId="2" borderId="10" xfId="0" applyNumberFormat="1" applyFont="1" applyFill="1" applyBorder="1"/>
    <xf numFmtId="3" fontId="5" fillId="2" borderId="0" xfId="0" applyNumberFormat="1" applyFont="1" applyFill="1"/>
    <xf numFmtId="0" fontId="5" fillId="2" borderId="4" xfId="0" applyFont="1" applyFill="1" applyBorder="1"/>
    <xf numFmtId="3" fontId="6" fillId="2" borderId="9" xfId="0" applyNumberFormat="1" applyFont="1" applyFill="1" applyBorder="1"/>
    <xf numFmtId="3" fontId="5" fillId="2" borderId="9" xfId="0" applyNumberFormat="1" applyFont="1" applyFill="1" applyBorder="1"/>
    <xf numFmtId="49" fontId="6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/>
    <xf numFmtId="3" fontId="6" fillId="0" borderId="0" xfId="0" applyNumberFormat="1" applyFont="1"/>
    <xf numFmtId="4" fontId="2" fillId="2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</xdr:colOff>
      <xdr:row>1</xdr:row>
      <xdr:rowOff>15875</xdr:rowOff>
    </xdr:from>
    <xdr:to>
      <xdr:col>3</xdr:col>
      <xdr:colOff>1689902</xdr:colOff>
      <xdr:row>4</xdr:row>
      <xdr:rowOff>111125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933917C4-494F-45AA-BEC2-A8565673F3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43" t="16529" r="2539" b="22865"/>
        <a:stretch/>
      </xdr:blipFill>
      <xdr:spPr bwMode="auto">
        <a:xfrm>
          <a:off x="13833475" y="196850"/>
          <a:ext cx="3296452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101"/>
  <sheetViews>
    <sheetView showGridLines="0" tabSelected="1" showWhiteSpace="0" topLeftCell="A42" zoomScale="70" zoomScaleNormal="70" zoomScaleSheetLayoutView="85" zoomScalePageLayoutView="70" workbookViewId="0">
      <selection activeCell="A74" sqref="A74"/>
    </sheetView>
  </sheetViews>
  <sheetFormatPr baseColWidth="10" defaultRowHeight="14.25" x14ac:dyDescent="0.2"/>
  <cols>
    <col min="1" max="1" width="178.140625" style="1" customWidth="1"/>
    <col min="2" max="4" width="26.7109375" style="1" customWidth="1"/>
    <col min="5" max="5" width="3.85546875" style="1" customWidth="1"/>
    <col min="6" max="16384" width="11.42578125" style="1"/>
  </cols>
  <sheetData>
    <row r="6" spans="1:4" ht="6" customHeight="1" thickBot="1" x14ac:dyDescent="0.25"/>
    <row r="7" spans="1:4" ht="6" hidden="1" customHeight="1" thickBot="1" x14ac:dyDescent="0.25">
      <c r="A7" s="2"/>
    </row>
    <row r="8" spans="1:4" ht="18" x14ac:dyDescent="0.25">
      <c r="A8" s="3" t="s">
        <v>0</v>
      </c>
      <c r="B8" s="4"/>
      <c r="C8" s="4"/>
      <c r="D8" s="5"/>
    </row>
    <row r="9" spans="1:4" ht="18" x14ac:dyDescent="0.25">
      <c r="A9" s="6" t="s">
        <v>1</v>
      </c>
      <c r="B9" s="7"/>
      <c r="C9" s="7"/>
      <c r="D9" s="8"/>
    </row>
    <row r="10" spans="1:4" ht="18" x14ac:dyDescent="0.25">
      <c r="A10" s="6" t="s">
        <v>2</v>
      </c>
      <c r="B10" s="7"/>
      <c r="C10" s="7"/>
      <c r="D10" s="8"/>
    </row>
    <row r="11" spans="1:4" ht="18.75" thickBot="1" x14ac:dyDescent="0.3">
      <c r="A11" s="9" t="s">
        <v>3</v>
      </c>
      <c r="B11" s="10"/>
      <c r="C11" s="10"/>
      <c r="D11" s="11"/>
    </row>
    <row r="12" spans="1:4" ht="18.75" thickBot="1" x14ac:dyDescent="0.3">
      <c r="A12" s="12"/>
      <c r="B12" s="12"/>
      <c r="C12" s="12"/>
      <c r="D12" s="12"/>
    </row>
    <row r="13" spans="1:4" x14ac:dyDescent="0.2">
      <c r="A13" s="13" t="s">
        <v>4</v>
      </c>
      <c r="B13" s="14" t="s">
        <v>5</v>
      </c>
      <c r="C13" s="15" t="s">
        <v>6</v>
      </c>
      <c r="D13" s="13" t="s">
        <v>7</v>
      </c>
    </row>
    <row r="14" spans="1:4" ht="23.25" customHeight="1" thickBot="1" x14ac:dyDescent="0.25">
      <c r="A14" s="16"/>
      <c r="B14" s="17"/>
      <c r="C14" s="18"/>
      <c r="D14" s="19"/>
    </row>
    <row r="15" spans="1:4" ht="21.75" customHeight="1" x14ac:dyDescent="0.25">
      <c r="A15" s="20" t="s">
        <v>8</v>
      </c>
      <c r="B15" s="21">
        <f>+B16+B17+B18</f>
        <v>91924423480.210007</v>
      </c>
      <c r="C15" s="22">
        <f>+C16+C17+C18</f>
        <v>48540055253.252991</v>
      </c>
      <c r="D15" s="22">
        <f>+D16+D17+D18</f>
        <v>48540055253.252991</v>
      </c>
    </row>
    <row r="16" spans="1:4" ht="21.75" customHeight="1" x14ac:dyDescent="0.25">
      <c r="A16" s="23" t="s">
        <v>9</v>
      </c>
      <c r="B16" s="24">
        <v>33965231755</v>
      </c>
      <c r="C16" s="25">
        <v>19024752768.092999</v>
      </c>
      <c r="D16" s="25">
        <v>19024752768.092999</v>
      </c>
    </row>
    <row r="17" spans="1:4" ht="21.75" customHeight="1" x14ac:dyDescent="0.25">
      <c r="A17" s="23" t="s">
        <v>10</v>
      </c>
      <c r="B17" s="24">
        <v>58264247962</v>
      </c>
      <c r="C17" s="25">
        <v>29658700065.239998</v>
      </c>
      <c r="D17" s="25">
        <v>29658700065.239998</v>
      </c>
    </row>
    <row r="18" spans="1:4" ht="21.75" customHeight="1" x14ac:dyDescent="0.25">
      <c r="A18" s="23" t="s">
        <v>11</v>
      </c>
      <c r="B18" s="24">
        <f>+B45</f>
        <v>-305056236.79000002</v>
      </c>
      <c r="C18" s="25">
        <f>+C45</f>
        <v>-143397580.08000001</v>
      </c>
      <c r="D18" s="25">
        <f>+D45</f>
        <v>-143397580.08000001</v>
      </c>
    </row>
    <row r="19" spans="1:4" ht="21.75" customHeight="1" x14ac:dyDescent="0.25">
      <c r="A19" s="26" t="s">
        <v>12</v>
      </c>
      <c r="B19" s="27">
        <f>+B20+B21</f>
        <v>91924423480.209991</v>
      </c>
      <c r="C19" s="28">
        <f>+C20+C21</f>
        <v>40401588009.440002</v>
      </c>
      <c r="D19" s="28">
        <f>+D20+D21</f>
        <v>36066463748.889999</v>
      </c>
    </row>
    <row r="20" spans="1:4" ht="18" x14ac:dyDescent="0.25">
      <c r="A20" s="23" t="s">
        <v>13</v>
      </c>
      <c r="B20" s="24">
        <v>26355950725.98</v>
      </c>
      <c r="C20" s="24">
        <v>11591118257.950001</v>
      </c>
      <c r="D20" s="25">
        <v>9788808896.5400009</v>
      </c>
    </row>
    <row r="21" spans="1:4" ht="18" x14ac:dyDescent="0.25">
      <c r="A21" s="23" t="s">
        <v>14</v>
      </c>
      <c r="B21" s="24">
        <v>65568472754.229996</v>
      </c>
      <c r="C21" s="24">
        <v>28810469751.490002</v>
      </c>
      <c r="D21" s="25">
        <v>26277654852.350002</v>
      </c>
    </row>
    <row r="22" spans="1:4" ht="18" x14ac:dyDescent="0.25">
      <c r="A22" s="26" t="s">
        <v>15</v>
      </c>
      <c r="B22" s="24">
        <f>+B23+B24</f>
        <v>0</v>
      </c>
      <c r="C22" s="29">
        <f>+C23+C24</f>
        <v>0</v>
      </c>
      <c r="D22" s="29">
        <f>+D23+D24</f>
        <v>0</v>
      </c>
    </row>
    <row r="23" spans="1:4" ht="18" x14ac:dyDescent="0.25">
      <c r="A23" s="30" t="s">
        <v>16</v>
      </c>
      <c r="B23" s="31">
        <v>0</v>
      </c>
      <c r="C23" s="32">
        <v>0</v>
      </c>
      <c r="D23" s="32">
        <v>0</v>
      </c>
    </row>
    <row r="24" spans="1:4" ht="18" x14ac:dyDescent="0.25">
      <c r="A24" s="30" t="s">
        <v>17</v>
      </c>
      <c r="B24" s="24">
        <v>0</v>
      </c>
      <c r="C24" s="32">
        <v>0</v>
      </c>
      <c r="D24" s="32">
        <v>0</v>
      </c>
    </row>
    <row r="25" spans="1:4" ht="21.75" customHeight="1" x14ac:dyDescent="0.25">
      <c r="A25" s="26" t="s">
        <v>18</v>
      </c>
      <c r="B25" s="31">
        <f>+B15-B19+B22</f>
        <v>1.52587890625E-5</v>
      </c>
      <c r="C25" s="29">
        <f>+C15-C19+C22</f>
        <v>8138467243.8129883</v>
      </c>
      <c r="D25" s="29">
        <f>+D15-D19+D22</f>
        <v>12473591504.362991</v>
      </c>
    </row>
    <row r="26" spans="1:4" ht="21.75" customHeight="1" x14ac:dyDescent="0.25">
      <c r="A26" s="26"/>
      <c r="B26" s="33"/>
      <c r="C26" s="32"/>
      <c r="D26" s="32"/>
    </row>
    <row r="27" spans="1:4" ht="21.75" customHeight="1" x14ac:dyDescent="0.25">
      <c r="A27" s="26" t="s">
        <v>19</v>
      </c>
      <c r="B27" s="34">
        <f>+B25-B18</f>
        <v>305056236.79001528</v>
      </c>
      <c r="C27" s="29">
        <f>+C25-C18</f>
        <v>8281864823.8929882</v>
      </c>
      <c r="D27" s="29">
        <f>+D25-D18</f>
        <v>12616989084.442991</v>
      </c>
    </row>
    <row r="28" spans="1:4" ht="21.75" customHeight="1" x14ac:dyDescent="0.25">
      <c r="A28" s="23"/>
      <c r="B28" s="33"/>
      <c r="C28" s="32"/>
      <c r="D28" s="32"/>
    </row>
    <row r="29" spans="1:4" s="38" customFormat="1" ht="42" customHeight="1" thickBot="1" x14ac:dyDescent="0.3">
      <c r="A29" s="35" t="s">
        <v>20</v>
      </c>
      <c r="B29" s="36">
        <f>+B27-B22</f>
        <v>305056236.79001528</v>
      </c>
      <c r="C29" s="37">
        <f>+C27-C22</f>
        <v>8281864823.8929882</v>
      </c>
      <c r="D29" s="37">
        <f>+D27-D22</f>
        <v>12616989084.442991</v>
      </c>
    </row>
    <row r="30" spans="1:4" ht="18.75" thickBot="1" x14ac:dyDescent="0.3">
      <c r="A30" s="39"/>
      <c r="B30" s="40"/>
      <c r="C30" s="40"/>
      <c r="D30" s="40"/>
    </row>
    <row r="31" spans="1:4" ht="18.75" thickBot="1" x14ac:dyDescent="0.25">
      <c r="A31" s="41" t="s">
        <v>21</v>
      </c>
      <c r="B31" s="42" t="s">
        <v>22</v>
      </c>
      <c r="C31" s="42" t="s">
        <v>6</v>
      </c>
      <c r="D31" s="42" t="s">
        <v>23</v>
      </c>
    </row>
    <row r="32" spans="1:4" ht="21.75" customHeight="1" x14ac:dyDescent="0.25">
      <c r="A32" s="43" t="s">
        <v>24</v>
      </c>
      <c r="B32" s="44">
        <f>+B33+B34</f>
        <v>1565949556.51</v>
      </c>
      <c r="C32" s="44">
        <f>+C33+C34</f>
        <v>939333689.50999999</v>
      </c>
      <c r="D32" s="44">
        <f>+D33+D34</f>
        <v>939333689.50999999</v>
      </c>
    </row>
    <row r="33" spans="1:4" ht="21.75" customHeight="1" x14ac:dyDescent="0.25">
      <c r="A33" s="45" t="s">
        <v>25</v>
      </c>
      <c r="B33" s="46">
        <v>139220408.96000001</v>
      </c>
      <c r="C33" s="46">
        <v>71397155.149999991</v>
      </c>
      <c r="D33" s="46">
        <v>71397155.149999991</v>
      </c>
    </row>
    <row r="34" spans="1:4" ht="21.75" customHeight="1" x14ac:dyDescent="0.25">
      <c r="A34" s="45" t="s">
        <v>26</v>
      </c>
      <c r="B34" s="46">
        <v>1426729147.55</v>
      </c>
      <c r="C34" s="46">
        <v>867936534.36000001</v>
      </c>
      <c r="D34" s="46">
        <v>867936534.36000001</v>
      </c>
    </row>
    <row r="35" spans="1:4" ht="21.75" customHeight="1" thickBot="1" x14ac:dyDescent="0.3">
      <c r="A35" s="47" t="s">
        <v>27</v>
      </c>
      <c r="B35" s="48">
        <f>+B29+B32</f>
        <v>1871005793.3000152</v>
      </c>
      <c r="C35" s="49">
        <f>+C29+C32</f>
        <v>9221198513.4029884</v>
      </c>
      <c r="D35" s="50">
        <f>+D29+D32</f>
        <v>13556322773.952991</v>
      </c>
    </row>
    <row r="36" spans="1:4" ht="18.75" thickBot="1" x14ac:dyDescent="0.3">
      <c r="A36" s="39"/>
      <c r="B36" s="40"/>
      <c r="C36" s="40"/>
      <c r="D36" s="40"/>
    </row>
    <row r="37" spans="1:4" ht="15" customHeight="1" x14ac:dyDescent="0.2">
      <c r="A37" s="13" t="s">
        <v>21</v>
      </c>
      <c r="B37" s="51" t="s">
        <v>28</v>
      </c>
      <c r="C37" s="51" t="s">
        <v>6</v>
      </c>
      <c r="D37" s="52" t="s">
        <v>7</v>
      </c>
    </row>
    <row r="38" spans="1:4" ht="22.5" customHeight="1" thickBot="1" x14ac:dyDescent="0.25">
      <c r="A38" s="16"/>
      <c r="B38" s="53"/>
      <c r="C38" s="53"/>
      <c r="D38" s="54"/>
    </row>
    <row r="39" spans="1:4" ht="21.75" customHeight="1" x14ac:dyDescent="0.25">
      <c r="A39" s="26" t="s">
        <v>29</v>
      </c>
      <c r="B39" s="29">
        <f>B40+B41</f>
        <v>0</v>
      </c>
      <c r="C39" s="29">
        <f>C40+C41</f>
        <v>0</v>
      </c>
      <c r="D39" s="29">
        <f>D40+D41</f>
        <v>0</v>
      </c>
    </row>
    <row r="40" spans="1:4" ht="21.75" customHeight="1" x14ac:dyDescent="0.25">
      <c r="A40" s="23" t="s">
        <v>30</v>
      </c>
      <c r="B40" s="32">
        <v>0</v>
      </c>
      <c r="C40" s="32">
        <v>0</v>
      </c>
      <c r="D40" s="32">
        <v>0</v>
      </c>
    </row>
    <row r="41" spans="1:4" ht="21.75" customHeight="1" x14ac:dyDescent="0.25">
      <c r="A41" s="23" t="s">
        <v>31</v>
      </c>
      <c r="B41" s="32">
        <v>0</v>
      </c>
      <c r="C41" s="32">
        <v>0</v>
      </c>
      <c r="D41" s="32">
        <v>0</v>
      </c>
    </row>
    <row r="42" spans="1:4" ht="21.75" customHeight="1" x14ac:dyDescent="0.25">
      <c r="A42" s="26" t="s">
        <v>32</v>
      </c>
      <c r="B42" s="29">
        <f>+B43+B44</f>
        <v>305056236.79000002</v>
      </c>
      <c r="C42" s="29">
        <f>+C43+C44</f>
        <v>143397580.08000001</v>
      </c>
      <c r="D42" s="29">
        <f>+D43+D44</f>
        <v>143397580.08000001</v>
      </c>
    </row>
    <row r="43" spans="1:4" ht="21.75" customHeight="1" x14ac:dyDescent="0.25">
      <c r="A43" s="23" t="s">
        <v>33</v>
      </c>
      <c r="B43" s="32">
        <v>0</v>
      </c>
      <c r="C43" s="32">
        <v>5613821.46</v>
      </c>
      <c r="D43" s="46">
        <v>5613821.46</v>
      </c>
    </row>
    <row r="44" spans="1:4" ht="21.75" customHeight="1" x14ac:dyDescent="0.25">
      <c r="A44" s="23" t="s">
        <v>34</v>
      </c>
      <c r="B44" s="32">
        <v>305056236.79000002</v>
      </c>
      <c r="C44" s="32">
        <v>137783758.62</v>
      </c>
      <c r="D44" s="46">
        <v>137783758.62</v>
      </c>
    </row>
    <row r="45" spans="1:4" ht="21.75" customHeight="1" thickBot="1" x14ac:dyDescent="0.3">
      <c r="A45" s="55" t="s">
        <v>35</v>
      </c>
      <c r="B45" s="56">
        <f>+B39-B42</f>
        <v>-305056236.79000002</v>
      </c>
      <c r="C45" s="56">
        <f>+C39-C42</f>
        <v>-143397580.08000001</v>
      </c>
      <c r="D45" s="56">
        <f>+D39-D42</f>
        <v>-143397580.08000001</v>
      </c>
    </row>
    <row r="46" spans="1:4" ht="18" x14ac:dyDescent="0.25">
      <c r="A46" s="12"/>
      <c r="B46" s="57"/>
      <c r="C46" s="57"/>
      <c r="D46" s="57"/>
    </row>
    <row r="47" spans="1:4" ht="18.75" thickBot="1" x14ac:dyDescent="0.3">
      <c r="A47" s="12"/>
      <c r="B47" s="57"/>
      <c r="C47" s="57"/>
      <c r="D47" s="57"/>
    </row>
    <row r="48" spans="1:4" ht="18" customHeight="1" x14ac:dyDescent="0.2">
      <c r="A48" s="13" t="s">
        <v>21</v>
      </c>
      <c r="B48" s="51" t="s">
        <v>28</v>
      </c>
      <c r="C48" s="51" t="s">
        <v>6</v>
      </c>
      <c r="D48" s="52" t="s">
        <v>36</v>
      </c>
    </row>
    <row r="49" spans="1:4" ht="18" customHeight="1" thickBot="1" x14ac:dyDescent="0.25">
      <c r="A49" s="16"/>
      <c r="B49" s="53"/>
      <c r="C49" s="53"/>
      <c r="D49" s="54"/>
    </row>
    <row r="50" spans="1:4" ht="21.75" customHeight="1" x14ac:dyDescent="0.25">
      <c r="A50" s="58"/>
      <c r="B50" s="59"/>
      <c r="C50" s="60"/>
      <c r="D50" s="46"/>
    </row>
    <row r="51" spans="1:4" ht="21.75" customHeight="1" x14ac:dyDescent="0.25">
      <c r="A51" s="23" t="s">
        <v>37</v>
      </c>
      <c r="B51" s="32">
        <f>+B16</f>
        <v>33965231755</v>
      </c>
      <c r="C51" s="32">
        <f>+C16</f>
        <v>19024752768.092999</v>
      </c>
      <c r="D51" s="32">
        <f>+D16</f>
        <v>19024752768.092999</v>
      </c>
    </row>
    <row r="52" spans="1:4" ht="22.5" customHeight="1" x14ac:dyDescent="0.25">
      <c r="A52" s="61" t="s">
        <v>38</v>
      </c>
      <c r="B52" s="32">
        <f>+B53-B54</f>
        <v>0</v>
      </c>
      <c r="C52" s="32">
        <f>+C53-C54</f>
        <v>-5613821.46</v>
      </c>
      <c r="D52" s="32">
        <f>+D53-D54</f>
        <v>-5613821.46</v>
      </c>
    </row>
    <row r="53" spans="1:4" ht="21.75" customHeight="1" x14ac:dyDescent="0.25">
      <c r="A53" s="23" t="s">
        <v>30</v>
      </c>
      <c r="B53" s="32">
        <f>+B40</f>
        <v>0</v>
      </c>
      <c r="C53" s="32">
        <f>+C40</f>
        <v>0</v>
      </c>
      <c r="D53" s="32">
        <f>+D40</f>
        <v>0</v>
      </c>
    </row>
    <row r="54" spans="1:4" ht="21.75" customHeight="1" x14ac:dyDescent="0.25">
      <c r="A54" s="23" t="s">
        <v>33</v>
      </c>
      <c r="B54" s="32">
        <f>+B43</f>
        <v>0</v>
      </c>
      <c r="C54" s="32">
        <f>+C43</f>
        <v>5613821.46</v>
      </c>
      <c r="D54" s="32">
        <f>+D43</f>
        <v>5613821.46</v>
      </c>
    </row>
    <row r="55" spans="1:4" ht="21.75" customHeight="1" x14ac:dyDescent="0.25">
      <c r="A55" s="23"/>
      <c r="B55" s="32"/>
      <c r="C55" s="32"/>
      <c r="D55" s="46"/>
    </row>
    <row r="56" spans="1:4" ht="21.75" customHeight="1" x14ac:dyDescent="0.25">
      <c r="A56" s="23" t="s">
        <v>39</v>
      </c>
      <c r="B56" s="32">
        <f>+B20</f>
        <v>26355950725.98</v>
      </c>
      <c r="C56" s="32">
        <f>+C20</f>
        <v>11591118257.950001</v>
      </c>
      <c r="D56" s="32">
        <f>+D20</f>
        <v>9788808896.5400009</v>
      </c>
    </row>
    <row r="57" spans="1:4" ht="21.75" customHeight="1" x14ac:dyDescent="0.25">
      <c r="A57" s="23"/>
      <c r="B57" s="32"/>
      <c r="C57" s="32"/>
      <c r="D57" s="46"/>
    </row>
    <row r="58" spans="1:4" ht="21.75" customHeight="1" x14ac:dyDescent="0.25">
      <c r="A58" s="23" t="s">
        <v>16</v>
      </c>
      <c r="B58" s="25">
        <v>0</v>
      </c>
      <c r="C58" s="32">
        <f>+C23</f>
        <v>0</v>
      </c>
      <c r="D58" s="32">
        <f>+D23</f>
        <v>0</v>
      </c>
    </row>
    <row r="59" spans="1:4" ht="21.75" customHeight="1" x14ac:dyDescent="0.25">
      <c r="A59" s="23"/>
      <c r="B59" s="32"/>
      <c r="C59" s="32"/>
      <c r="D59" s="46"/>
    </row>
    <row r="60" spans="1:4" ht="30" customHeight="1" x14ac:dyDescent="0.25">
      <c r="A60" s="62" t="s">
        <v>40</v>
      </c>
      <c r="B60" s="29">
        <f>+B51+B52-B56+B58</f>
        <v>7609281029.0200005</v>
      </c>
      <c r="C60" s="29">
        <f>+C51+C52-C56+C58</f>
        <v>7428020688.6829987</v>
      </c>
      <c r="D60" s="29">
        <f>+D51+D52-D56+D58</f>
        <v>9230330050.0929985</v>
      </c>
    </row>
    <row r="61" spans="1:4" ht="30" customHeight="1" thickBot="1" x14ac:dyDescent="0.3">
      <c r="A61" s="63" t="s">
        <v>41</v>
      </c>
      <c r="B61" s="50">
        <f>+B60-B52</f>
        <v>7609281029.0200005</v>
      </c>
      <c r="C61" s="50">
        <f>+C60-C52</f>
        <v>7433634510.1429987</v>
      </c>
      <c r="D61" s="50">
        <f>+D60-D52</f>
        <v>9235943871.5529976</v>
      </c>
    </row>
    <row r="62" spans="1:4" ht="18" x14ac:dyDescent="0.25">
      <c r="A62" s="12"/>
      <c r="B62" s="40"/>
      <c r="C62" s="40"/>
      <c r="D62" s="40"/>
    </row>
    <row r="63" spans="1:4" ht="18.75" thickBot="1" x14ac:dyDescent="0.3">
      <c r="A63" s="12"/>
      <c r="B63" s="40"/>
      <c r="C63" s="40"/>
      <c r="D63" s="40"/>
    </row>
    <row r="64" spans="1:4" ht="18" customHeight="1" x14ac:dyDescent="0.2">
      <c r="A64" s="13" t="s">
        <v>21</v>
      </c>
      <c r="B64" s="64" t="s">
        <v>28</v>
      </c>
      <c r="C64" s="51" t="s">
        <v>6</v>
      </c>
      <c r="D64" s="52" t="s">
        <v>36</v>
      </c>
    </row>
    <row r="65" spans="1:4" ht="18" customHeight="1" thickBot="1" x14ac:dyDescent="0.25">
      <c r="A65" s="16"/>
      <c r="B65" s="65"/>
      <c r="C65" s="53"/>
      <c r="D65" s="54" t="s">
        <v>23</v>
      </c>
    </row>
    <row r="66" spans="1:4" ht="21.75" customHeight="1" x14ac:dyDescent="0.25">
      <c r="A66" s="66" t="s">
        <v>42</v>
      </c>
      <c r="B66" s="32">
        <f>+B17</f>
        <v>58264247962</v>
      </c>
      <c r="C66" s="32">
        <f>+C17</f>
        <v>29658700065.239998</v>
      </c>
      <c r="D66" s="32">
        <f>+D17</f>
        <v>29658700065.239998</v>
      </c>
    </row>
    <row r="67" spans="1:4" ht="21.75" customHeight="1" x14ac:dyDescent="0.25">
      <c r="A67" s="45" t="s">
        <v>43</v>
      </c>
      <c r="B67" s="32">
        <f>+B68-B69</f>
        <v>-305056236.79000002</v>
      </c>
      <c r="C67" s="32">
        <f>+C68-C69</f>
        <v>-137783758.62</v>
      </c>
      <c r="D67" s="32">
        <f>+D68-D69</f>
        <v>-137783758.62</v>
      </c>
    </row>
    <row r="68" spans="1:4" ht="21.75" customHeight="1" x14ac:dyDescent="0.25">
      <c r="A68" s="45" t="s">
        <v>44</v>
      </c>
      <c r="B68" s="32">
        <f>+B41</f>
        <v>0</v>
      </c>
      <c r="C68" s="32">
        <f>+C41</f>
        <v>0</v>
      </c>
      <c r="D68" s="32">
        <f>+D41</f>
        <v>0</v>
      </c>
    </row>
    <row r="69" spans="1:4" ht="21.75" customHeight="1" x14ac:dyDescent="0.25">
      <c r="A69" s="45" t="s">
        <v>45</v>
      </c>
      <c r="B69" s="32">
        <f>+B44</f>
        <v>305056236.79000002</v>
      </c>
      <c r="C69" s="32">
        <f>+C44</f>
        <v>137783758.62</v>
      </c>
      <c r="D69" s="32">
        <f>+D44</f>
        <v>137783758.62</v>
      </c>
    </row>
    <row r="70" spans="1:4" ht="21.75" customHeight="1" x14ac:dyDescent="0.25">
      <c r="A70" s="45"/>
      <c r="B70" s="40"/>
      <c r="C70" s="32"/>
      <c r="D70" s="32"/>
    </row>
    <row r="71" spans="1:4" ht="21.75" customHeight="1" x14ac:dyDescent="0.25">
      <c r="A71" s="45" t="s">
        <v>46</v>
      </c>
      <c r="B71" s="32">
        <f>+B21</f>
        <v>65568472754.229996</v>
      </c>
      <c r="C71" s="32">
        <f>+C21</f>
        <v>28810469751.490002</v>
      </c>
      <c r="D71" s="32">
        <f>+D21</f>
        <v>26277654852.350002</v>
      </c>
    </row>
    <row r="72" spans="1:4" ht="21.75" customHeight="1" x14ac:dyDescent="0.25">
      <c r="A72" s="45"/>
      <c r="B72" s="40"/>
      <c r="C72" s="32"/>
      <c r="D72" s="32"/>
    </row>
    <row r="73" spans="1:4" ht="21.75" customHeight="1" x14ac:dyDescent="0.25">
      <c r="A73" s="45" t="s">
        <v>17</v>
      </c>
      <c r="B73" s="67">
        <v>0</v>
      </c>
      <c r="C73" s="32">
        <v>0</v>
      </c>
      <c r="D73" s="32">
        <v>0</v>
      </c>
    </row>
    <row r="74" spans="1:4" ht="21.75" customHeight="1" x14ac:dyDescent="0.25">
      <c r="A74" s="45"/>
      <c r="B74" s="40"/>
      <c r="C74" s="32"/>
      <c r="D74" s="32"/>
    </row>
    <row r="75" spans="1:4" ht="21.75" customHeight="1" x14ac:dyDescent="0.25">
      <c r="A75" s="43" t="s">
        <v>47</v>
      </c>
      <c r="B75" s="29">
        <f>+B66+B67-B71+B73</f>
        <v>-7609281029.0199966</v>
      </c>
      <c r="C75" s="29">
        <f>+C66+C67-C71+C73</f>
        <v>710446555.12999725</v>
      </c>
      <c r="D75" s="29">
        <f>+D66+D67-D71+D73</f>
        <v>3243261454.2699966</v>
      </c>
    </row>
    <row r="76" spans="1:4" ht="21.75" customHeight="1" thickBot="1" x14ac:dyDescent="0.3">
      <c r="A76" s="47" t="s">
        <v>48</v>
      </c>
      <c r="B76" s="50">
        <f>+B75-B67</f>
        <v>-7304224792.2299967</v>
      </c>
      <c r="C76" s="50">
        <f>+C75-C67</f>
        <v>848230313.74999726</v>
      </c>
      <c r="D76" s="50">
        <f>+D75-D67</f>
        <v>3381045212.8899965</v>
      </c>
    </row>
    <row r="77" spans="1:4" x14ac:dyDescent="0.2">
      <c r="B77" s="68"/>
      <c r="C77" s="68"/>
      <c r="D77" s="68"/>
    </row>
    <row r="78" spans="1:4" x14ac:dyDescent="0.2">
      <c r="B78" s="68"/>
      <c r="C78" s="68"/>
      <c r="D78" s="68"/>
    </row>
    <row r="79" spans="1:4" x14ac:dyDescent="0.2">
      <c r="B79" s="68"/>
      <c r="C79" s="68"/>
      <c r="D79" s="68"/>
    </row>
    <row r="80" spans="1:4" x14ac:dyDescent="0.2">
      <c r="B80" s="68"/>
      <c r="C80" s="68"/>
      <c r="D80" s="68"/>
    </row>
    <row r="81" spans="2:4" x14ac:dyDescent="0.2">
      <c r="B81" s="68"/>
      <c r="C81" s="68"/>
      <c r="D81" s="68"/>
    </row>
    <row r="82" spans="2:4" x14ac:dyDescent="0.2">
      <c r="B82" s="68"/>
      <c r="C82" s="68"/>
      <c r="D82" s="68"/>
    </row>
    <row r="83" spans="2:4" x14ac:dyDescent="0.2">
      <c r="B83" s="68"/>
      <c r="C83" s="68"/>
      <c r="D83" s="68"/>
    </row>
    <row r="84" spans="2:4" x14ac:dyDescent="0.2">
      <c r="B84" s="68"/>
      <c r="C84" s="68"/>
      <c r="D84" s="68"/>
    </row>
    <row r="85" spans="2:4" x14ac:dyDescent="0.2">
      <c r="B85" s="68"/>
      <c r="C85" s="68"/>
      <c r="D85" s="68"/>
    </row>
    <row r="86" spans="2:4" x14ac:dyDescent="0.2">
      <c r="B86" s="68"/>
      <c r="C86" s="68"/>
      <c r="D86" s="68"/>
    </row>
    <row r="87" spans="2:4" x14ac:dyDescent="0.2">
      <c r="B87" s="68"/>
      <c r="C87" s="68"/>
      <c r="D87" s="68"/>
    </row>
    <row r="88" spans="2:4" x14ac:dyDescent="0.2">
      <c r="B88" s="68"/>
      <c r="C88" s="68"/>
      <c r="D88" s="68"/>
    </row>
    <row r="89" spans="2:4" x14ac:dyDescent="0.2">
      <c r="B89" s="68"/>
      <c r="C89" s="68"/>
      <c r="D89" s="68"/>
    </row>
    <row r="90" spans="2:4" x14ac:dyDescent="0.2">
      <c r="B90" s="68"/>
      <c r="C90" s="68"/>
      <c r="D90" s="68"/>
    </row>
    <row r="91" spans="2:4" x14ac:dyDescent="0.2">
      <c r="B91" s="68"/>
      <c r="C91" s="68"/>
      <c r="D91" s="68"/>
    </row>
    <row r="92" spans="2:4" x14ac:dyDescent="0.2">
      <c r="B92" s="68"/>
      <c r="C92" s="68"/>
      <c r="D92" s="68"/>
    </row>
    <row r="93" spans="2:4" x14ac:dyDescent="0.2">
      <c r="B93" s="68"/>
      <c r="C93" s="68"/>
      <c r="D93" s="68"/>
    </row>
    <row r="94" spans="2:4" x14ac:dyDescent="0.2">
      <c r="B94" s="68"/>
      <c r="C94" s="68"/>
      <c r="D94" s="68"/>
    </row>
    <row r="95" spans="2:4" x14ac:dyDescent="0.2">
      <c r="B95" s="68"/>
      <c r="C95" s="68"/>
      <c r="D95" s="68"/>
    </row>
    <row r="96" spans="2:4" x14ac:dyDescent="0.2">
      <c r="B96" s="68"/>
      <c r="C96" s="68"/>
      <c r="D96" s="68"/>
    </row>
    <row r="97" spans="2:4" x14ac:dyDescent="0.2">
      <c r="B97" s="68"/>
      <c r="C97" s="68"/>
      <c r="D97" s="68"/>
    </row>
    <row r="98" spans="2:4" x14ac:dyDescent="0.2">
      <c r="B98" s="68"/>
      <c r="C98" s="68"/>
      <c r="D98" s="68"/>
    </row>
    <row r="99" spans="2:4" x14ac:dyDescent="0.2">
      <c r="B99" s="68"/>
      <c r="C99" s="68"/>
      <c r="D99" s="68"/>
    </row>
    <row r="100" spans="2:4" x14ac:dyDescent="0.2">
      <c r="B100" s="68"/>
      <c r="C100" s="68"/>
      <c r="D100" s="68"/>
    </row>
    <row r="101" spans="2:4" x14ac:dyDescent="0.2">
      <c r="B101" s="68"/>
      <c r="C101" s="68"/>
      <c r="D101" s="68"/>
    </row>
  </sheetData>
  <mergeCells count="20"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  <mergeCell ref="A8:D8"/>
    <mergeCell ref="A9:D9"/>
    <mergeCell ref="A10:D10"/>
    <mergeCell ref="A11:D11"/>
    <mergeCell ref="A13:A14"/>
    <mergeCell ref="B13:B14"/>
    <mergeCell ref="C13:C14"/>
    <mergeCell ref="D13:D14"/>
  </mergeCells>
  <pageMargins left="0.65" right="0.23622047244094491" top="0.75" bottom="0.31" header="0.31496062992125984" footer="0.31496062992125984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T2 2023</vt:lpstr>
      <vt:lpstr>'BALANCE PRESUPUESTARIO T2 2023'!Área_de_impresión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2023-08-08T15:37:06Z</dcterms:created>
  <dcterms:modified xsi:type="dcterms:W3CDTF">2023-08-08T15:37:25Z</dcterms:modified>
</cp:coreProperties>
</file>