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apatan\Desktop\INFORMACION PARA CEACO\2do tim 2023\"/>
    </mc:Choice>
  </mc:AlternateContent>
  <bookViews>
    <workbookView xWindow="0" yWindow="0" windowWidth="28800" windowHeight="12435"/>
  </bookViews>
  <sheets>
    <sheet name="FORMATO LDF Analitico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0">#REF!</definedName>
    <definedName name="___ALI2">#REF!</definedName>
    <definedName name="___ALI3" localSheetId="0">#REF!</definedName>
    <definedName name="___ALI3">#REF!</definedName>
    <definedName name="___ALI4" localSheetId="0">#REF!</definedName>
    <definedName name="___ALI4">#REF!</definedName>
    <definedName name="___ALI5" localSheetId="0">#REF!</definedName>
    <definedName name="___ALI5">#REF!</definedName>
    <definedName name="___ALI6" localSheetId="0">#REF!</definedName>
    <definedName name="___ALI6">#REF!</definedName>
    <definedName name="__ALI2" localSheetId="0">#REF!</definedName>
    <definedName name="__ALI2">#REF!</definedName>
    <definedName name="__ALI3" localSheetId="0">#REF!</definedName>
    <definedName name="__ALI3">#REF!</definedName>
    <definedName name="__ALI4" localSheetId="0">#REF!</definedName>
    <definedName name="__ALI4">#REF!</definedName>
    <definedName name="__ALI5" localSheetId="0">#REF!</definedName>
    <definedName name="__ALI5">#REF!</definedName>
    <definedName name="__ALI6" localSheetId="0">#REF!</definedName>
    <definedName name="__ALI6">#REF!</definedName>
    <definedName name="_ALI2" localSheetId="0">#REF!</definedName>
    <definedName name="_ALI2">#REF!</definedName>
    <definedName name="_ALI3" localSheetId="0">#REF!</definedName>
    <definedName name="_ALI3">#REF!</definedName>
    <definedName name="_ALI4" localSheetId="0">#REF!</definedName>
    <definedName name="_ALI4">#REF!</definedName>
    <definedName name="_ALI5" localSheetId="0">#REF!</definedName>
    <definedName name="_ALI5">#REF!</definedName>
    <definedName name="_ALI6" localSheetId="0">#REF!</definedName>
    <definedName name="_ALI6">#REF!</definedName>
    <definedName name="Acreed">[2]CATALOGOS!$M$1:$M$87</definedName>
    <definedName name="ALI" localSheetId="0">#REF!</definedName>
    <definedName name="ALI">#REF!</definedName>
    <definedName name="Alta">[3]CATALOGOS!$J$1:$J$6</definedName>
    <definedName name="Base_datos_IM" localSheetId="0">[4]INDIRECTA!#REF!</definedName>
    <definedName name="Base_datos_IM">[4]INDIRECTA!#REF!</definedName>
    <definedName name="_xlnm.Database" localSheetId="0">[4]INDIRECTA!#REF!</definedName>
    <definedName name="_xlnm.Database">[4]INDIRECTA!#REF!</definedName>
    <definedName name="bonos" localSheetId="0">#REF!</definedName>
    <definedName name="bonos">#REF!</definedName>
    <definedName name="CCC" localSheetId="0">#REF!</definedName>
    <definedName name="CCC">#REF!</definedName>
    <definedName name="concentrado" localSheetId="0">#REF!</definedName>
    <definedName name="concentrado">#REF!</definedName>
    <definedName name="D">[5]CATALOGOS!$M$1:$M$87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0">#REF!</definedName>
    <definedName name="ENERO">#REF!</definedName>
    <definedName name="FtePago">[2]CATALOGOS!$T$1:$T$3</definedName>
    <definedName name="garantia" localSheetId="0">#REF!</definedName>
    <definedName name="garantia">#REF!</definedName>
    <definedName name="Garantias">[2]CATALOGOS!$W$1:$W$10</definedName>
    <definedName name="garuantias">[6]CATALOGOS!$W$1:$W$10</definedName>
    <definedName name="GobEdo" localSheetId="0">#REF!</definedName>
    <definedName name="GobEdo">#REF!</definedName>
    <definedName name="H">[7]CATALOGOS!$I$1:$I$2</definedName>
    <definedName name="HSep_2010" localSheetId="0">#REF!</definedName>
    <definedName name="HSep_2010">#REF!</definedName>
    <definedName name="L" localSheetId="0">#REF!</definedName>
    <definedName name="L">#REF!</definedName>
    <definedName name="mensual" localSheetId="0">#REF!</definedName>
    <definedName name="mensual">#REF!</definedName>
    <definedName name="MIRES" localSheetId="0">[4]INDIRECTA!#REF!</definedName>
    <definedName name="MIRES">[4]INDIRECTA!#REF!</definedName>
    <definedName name="oax" localSheetId="0">#REF!</definedName>
    <definedName name="oax">#REF!</definedName>
    <definedName name="qq" localSheetId="0">#REF!</definedName>
    <definedName name="qq">#REF!</definedName>
    <definedName name="RESP" localSheetId="0">#REF!</definedName>
    <definedName name="RESP">#REF!</definedName>
    <definedName name="RESP1">[2]CATALOGOS!$I$1:$I$2</definedName>
    <definedName name="rrr" localSheetId="0">[4]INDIRECTA!#REF!</definedName>
    <definedName name="rrr">[4]INDIRECTA!#REF!</definedName>
    <definedName name="SOBRETAA">[2]CATALOGOS!$E$1:$E$3</definedName>
    <definedName name="sobretasa" localSheetId="0">#REF!</definedName>
    <definedName name="sobretasa">#REF!</definedName>
    <definedName name="sobretasas">[2]CATALOGOS!$E$1:$E$3</definedName>
    <definedName name="sss" localSheetId="0">[4]INDIRECTA!#REF!</definedName>
    <definedName name="sss">[4]INDIRECTA!#REF!</definedName>
    <definedName name="tasas" localSheetId="0">#REF!</definedName>
    <definedName name="tasas">#REF!</definedName>
    <definedName name="ttf">[8]CATALOGOS!$E$1:$E$3</definedName>
    <definedName name="VER" localSheetId="0">#REF!</definedName>
    <definedName name="VER">#REF!</definedName>
    <definedName name="W">[9]CATALOGOS!$E$1:$E$3</definedName>
    <definedName name="X">[9]CATALOGOS!$G$1:$G$6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  <c r="B33" i="1"/>
  <c r="F23" i="1"/>
  <c r="F22" i="1"/>
  <c r="F21" i="1"/>
  <c r="F20" i="1"/>
  <c r="F19" i="1"/>
  <c r="F18" i="1"/>
  <c r="F17" i="1"/>
  <c r="F16" i="1"/>
  <c r="H15" i="1"/>
  <c r="H14" i="1" s="1"/>
  <c r="G15" i="1"/>
  <c r="G14" i="1" s="1"/>
  <c r="E15" i="1"/>
  <c r="E14" i="1" s="1"/>
  <c r="D15" i="1"/>
  <c r="D14" i="1" s="1"/>
  <c r="C15" i="1"/>
  <c r="C14" i="1" s="1"/>
  <c r="B15" i="1"/>
  <c r="B14" i="1" s="1"/>
  <c r="H9" i="1"/>
  <c r="H8" i="1" s="1"/>
  <c r="G9" i="1"/>
  <c r="G8" i="1" s="1"/>
  <c r="F9" i="1"/>
  <c r="F8" i="1" s="1"/>
  <c r="E9" i="1"/>
  <c r="E8" i="1" s="1"/>
  <c r="D9" i="1"/>
  <c r="D8" i="1" s="1"/>
  <c r="C9" i="1"/>
  <c r="C8" i="1" s="1"/>
  <c r="C7" i="1" s="1"/>
  <c r="C29" i="1" s="1"/>
  <c r="B9" i="1"/>
  <c r="B8" i="1" s="1"/>
  <c r="B7" i="1" s="1"/>
  <c r="B29" i="1" s="1"/>
  <c r="G7" i="1" l="1"/>
  <c r="G29" i="1" s="1"/>
  <c r="H7" i="1"/>
  <c r="H29" i="1" s="1"/>
  <c r="F15" i="1"/>
  <c r="F14" i="1" s="1"/>
  <c r="E7" i="1"/>
  <c r="E29" i="1" s="1"/>
  <c r="F7" i="1"/>
  <c r="F29" i="1" s="1"/>
  <c r="D7" i="1"/>
  <c r="D29" i="1" s="1"/>
</calcChain>
</file>

<file path=xl/sharedStrings.xml><?xml version="1.0" encoding="utf-8"?>
<sst xmlns="http://schemas.openxmlformats.org/spreadsheetml/2006/main" count="33" uniqueCount="33">
  <si>
    <t xml:space="preserve">GOBIERNO ESTATAL CONSOLIDADO </t>
  </si>
  <si>
    <t>Informe Analítico de la Deuda Pública y Otros Pasivos</t>
  </si>
  <si>
    <t>Del 01 de enero al  30 de junio de 2023</t>
  </si>
  <si>
    <t>(PESOS)</t>
  </si>
  <si>
    <t>Denominación de la Deuda Pública y Otros Pasivos</t>
  </si>
  <si>
    <t>Saldo al 31 de diciembre de 2022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</si>
  <si>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</si>
  <si>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</si>
  <si>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</si>
  <si>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</si>
  <si>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</si>
  <si>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</si>
  <si>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</si>
  <si>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</si>
  <si>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</si>
  <si>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</si>
  <si>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</si>
  <si>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</si>
  <si>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</si>
  <si>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Banobras Más Oaxaca</t>
  </si>
  <si>
    <t xml:space="preserve"> 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</si>
  <si>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</si>
  <si>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</si>
  <si>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</si>
  <si>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</si>
  <si>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Banobras 363</t>
  </si>
  <si>
    <t xml:space="preserve">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</si>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</sst>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3" fontId="4" fillId="0" borderId="3" xfId="1" applyNumberFormat="1" applyFont="1" applyBorder="1"/>
    <xf numFmtId="3" fontId="5" fillId="0" borderId="3" xfId="1" applyNumberFormat="1" applyFont="1" applyBorder="1"/>
    <xf numFmtId="0" fontId="4" fillId="0" borderId="3" xfId="0" applyFont="1" applyBorder="1"/>
    <xf numFmtId="3" fontId="4" fillId="0" borderId="3" xfId="1" applyNumberFormat="1" applyFont="1" applyFill="1" applyBorder="1"/>
    <xf numFmtId="0" fontId="3" fillId="0" borderId="3" xfId="0" applyFont="1" applyBorder="1" applyAlignment="1">
      <alignment wrapText="1"/>
    </xf>
    <xf numFmtId="3" fontId="3" fillId="2" borderId="3" xfId="1" applyNumberFormat="1" applyFont="1" applyFill="1" applyBorder="1"/>
    <xf numFmtId="43" fontId="4" fillId="0" borderId="3" xfId="1" applyFont="1" applyFill="1" applyBorder="1"/>
    <xf numFmtId="43" fontId="4" fillId="0" borderId="3" xfId="1" applyFont="1" applyBorder="1"/>
    <xf numFmtId="43" fontId="3" fillId="0" borderId="3" xfId="1" applyFont="1" applyFill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43" fontId="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87312</xdr:colOff>
      <xdr:row>0</xdr:row>
      <xdr:rowOff>95261</xdr:rowOff>
    </xdr:from>
    <xdr:to>
      <xdr:col>8</xdr:col>
      <xdr:colOff>76205</xdr:colOff>
      <xdr:row>4</xdr:row>
      <xdr:rowOff>167820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DDBFE09-7E35-4B89-92F6-7C037F7CA4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5707062" y="95261"/>
          <a:ext cx="3017843" cy="8345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zapatan/Desktop/avance%20de%20gestion%20financiera/TRIMESTRES/2023/2do%20trimestre/para%20armar%20tomos/tomo%201-a/LDF/2%20Formato%20LDF%20Edo%20analiticio%20Deuda%20Pub%202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0AUDITOR&#205;A%2019022013\Nueva%20carpeta\Reportes%20Junio%202012\ZAC-02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Mis%20documentos\JAVIER\CUADERNILLOS\Enero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-Deuda\Septiembre%202012\Reportes%20Recibidos%20Tercer%20Trimestre\HID-03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uda\Estadis-Deuda\Septiembre%202013\Reportes%20recibidos\SON-0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_martinez\AppData\Local\Microsoft\Windows\Temporary%20Internet%20Files\Content.Outlook\WRD1MHBP\II%20tri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GIO~1\AppData\Local\Temp\Rar$DIa0.451\CONCENTRADO%20AUDITOR&#205;A%2019022013\Nueva%20carpeta\deuda%20de%20abril-junio%20(06-08-201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LDF Analitico deuda"/>
      <sheetName val="FORMATO DISPLINA CP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showGridLines="0" tabSelected="1" zoomScale="130" zoomScaleNormal="130" workbookViewId="0">
      <selection activeCell="O27" sqref="O27"/>
    </sheetView>
  </sheetViews>
  <sheetFormatPr baseColWidth="10" defaultRowHeight="15" x14ac:dyDescent="0.25"/>
  <cols>
    <col min="1" max="1" width="26" customWidth="1"/>
    <col min="2" max="7" width="14.5703125" customWidth="1"/>
    <col min="8" max="8" width="16.28515625" customWidth="1"/>
    <col min="9" max="9" width="2.140625" customWidth="1"/>
  </cols>
  <sheetData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8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8" ht="33.6" customHeight="1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x14ac:dyDescent="0.25">
      <c r="A7" s="3" t="s">
        <v>12</v>
      </c>
      <c r="B7" s="4">
        <f t="shared" ref="B7:G7" si="0">B8+B14</f>
        <v>15575442119.33</v>
      </c>
      <c r="C7" s="5">
        <f t="shared" si="0"/>
        <v>0</v>
      </c>
      <c r="D7" s="4">
        <f t="shared" si="0"/>
        <v>157357664.54999998</v>
      </c>
      <c r="E7" s="5">
        <f t="shared" si="0"/>
        <v>0</v>
      </c>
      <c r="F7" s="4">
        <f t="shared" si="0"/>
        <v>15418084454.780003</v>
      </c>
      <c r="G7" s="4">
        <f t="shared" si="0"/>
        <v>901337356.24999988</v>
      </c>
      <c r="H7" s="4">
        <f>H8+H14</f>
        <v>1561922.18</v>
      </c>
    </row>
    <row r="8" spans="1:8" x14ac:dyDescent="0.25">
      <c r="A8" s="6" t="s">
        <v>13</v>
      </c>
      <c r="B8" s="5">
        <f>SUM(B9)</f>
        <v>0</v>
      </c>
      <c r="C8" s="5">
        <f>C9</f>
        <v>0</v>
      </c>
      <c r="D8" s="5">
        <f>SUM(D9)</f>
        <v>0</v>
      </c>
      <c r="E8" s="5">
        <f>E9</f>
        <v>0</v>
      </c>
      <c r="F8" s="5">
        <f>F9</f>
        <v>0</v>
      </c>
      <c r="G8" s="5">
        <f>G9</f>
        <v>0</v>
      </c>
      <c r="H8" s="5">
        <f>H9</f>
        <v>0</v>
      </c>
    </row>
    <row r="9" spans="1:8" x14ac:dyDescent="0.25">
      <c r="A9" s="6" t="s">
        <v>14</v>
      </c>
      <c r="B9" s="5">
        <f t="shared" ref="B9:H9" si="1">SUM(B10:B10)</f>
        <v>0</v>
      </c>
      <c r="C9" s="5">
        <f t="shared" si="1"/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</row>
    <row r="10" spans="1:8" x14ac:dyDescent="0.25">
      <c r="A10" s="7"/>
      <c r="B10" s="8"/>
      <c r="C10" s="8"/>
      <c r="D10" s="8"/>
      <c r="E10" s="8"/>
      <c r="F10" s="8"/>
      <c r="G10" s="9"/>
      <c r="H10" s="8"/>
    </row>
    <row r="11" spans="1:8" x14ac:dyDescent="0.25">
      <c r="A11" s="6" t="s">
        <v>15</v>
      </c>
      <c r="B11" s="8">
        <v>0</v>
      </c>
      <c r="C11" s="8"/>
      <c r="D11" s="8"/>
      <c r="E11" s="8">
        <v>0</v>
      </c>
      <c r="F11" s="8"/>
      <c r="G11" s="8">
        <v>0</v>
      </c>
      <c r="H11" s="8">
        <v>0</v>
      </c>
    </row>
    <row r="12" spans="1:8" x14ac:dyDescent="0.25">
      <c r="A12" s="6" t="s">
        <v>16</v>
      </c>
      <c r="B12" s="8">
        <v>0</v>
      </c>
      <c r="C12" s="8"/>
      <c r="D12" s="8"/>
      <c r="E12" s="8">
        <v>0</v>
      </c>
      <c r="F12" s="8"/>
      <c r="G12" s="8">
        <v>0</v>
      </c>
      <c r="H12" s="8">
        <v>0</v>
      </c>
    </row>
    <row r="13" spans="1:8" x14ac:dyDescent="0.25">
      <c r="A13" s="10"/>
      <c r="B13" s="8"/>
      <c r="C13" s="8"/>
      <c r="D13" s="8"/>
      <c r="E13" s="8"/>
      <c r="F13" s="8"/>
      <c r="G13" s="8"/>
      <c r="H13" s="8"/>
    </row>
    <row r="14" spans="1:8" x14ac:dyDescent="0.25">
      <c r="A14" s="6" t="s">
        <v>17</v>
      </c>
      <c r="B14" s="5">
        <f t="shared" ref="B14:H14" si="2">B15+B24</f>
        <v>15575442119.33</v>
      </c>
      <c r="C14" s="5">
        <f t="shared" si="2"/>
        <v>0</v>
      </c>
      <c r="D14" s="5">
        <f t="shared" si="2"/>
        <v>157357664.54999998</v>
      </c>
      <c r="E14" s="8">
        <f t="shared" si="2"/>
        <v>0</v>
      </c>
      <c r="F14" s="5">
        <f t="shared" si="2"/>
        <v>15418084454.780003</v>
      </c>
      <c r="G14" s="5">
        <f t="shared" si="2"/>
        <v>901337356.24999988</v>
      </c>
      <c r="H14" s="5">
        <f t="shared" si="2"/>
        <v>1561922.18</v>
      </c>
    </row>
    <row r="15" spans="1:8" x14ac:dyDescent="0.25">
      <c r="A15" s="6" t="s">
        <v>18</v>
      </c>
      <c r="B15" s="5">
        <f>SUM(B16:B23)</f>
        <v>15575442119.33</v>
      </c>
      <c r="C15" s="5">
        <f>SUM(C16:C23)</f>
        <v>0</v>
      </c>
      <c r="D15" s="5">
        <f>SUM(D16:D23)</f>
        <v>157357664.54999998</v>
      </c>
      <c r="E15" s="5">
        <f t="shared" ref="E15" si="3">SUM(E16:E23)</f>
        <v>0</v>
      </c>
      <c r="F15" s="5">
        <f>SUM(F16:F23)</f>
        <v>15418084454.780003</v>
      </c>
      <c r="G15" s="5">
        <f>SUM(G16:G23)</f>
        <v>901337356.24999988</v>
      </c>
      <c r="H15" s="5">
        <f>SUM(H16:H23)</f>
        <v>1561922.18</v>
      </c>
    </row>
    <row r="16" spans="1:8" x14ac:dyDescent="0.25">
      <c r="A16" s="10" t="s">
        <v>19</v>
      </c>
      <c r="B16" s="8">
        <v>220057374.62</v>
      </c>
      <c r="C16" s="8"/>
      <c r="D16" s="8">
        <v>14955355.589999996</v>
      </c>
      <c r="E16" s="8">
        <v>0</v>
      </c>
      <c r="F16" s="8">
        <f t="shared" ref="F16:F22" si="4">B16+C16-D16+E16</f>
        <v>205102019.03</v>
      </c>
      <c r="G16" s="8">
        <v>11155570.01</v>
      </c>
      <c r="H16" s="8">
        <v>73268.94</v>
      </c>
    </row>
    <row r="17" spans="1:8" x14ac:dyDescent="0.25">
      <c r="A17" s="10" t="s">
        <v>20</v>
      </c>
      <c r="B17" s="8">
        <v>4539732910.7600002</v>
      </c>
      <c r="C17" s="8"/>
      <c r="D17" s="8">
        <v>27490147.030000001</v>
      </c>
      <c r="E17" s="8">
        <v>0</v>
      </c>
      <c r="F17" s="8">
        <f t="shared" si="4"/>
        <v>4512242763.7300005</v>
      </c>
      <c r="G17" s="8">
        <v>263232487.11000001</v>
      </c>
      <c r="H17" s="8">
        <v>411330.43</v>
      </c>
    </row>
    <row r="18" spans="1:8" x14ac:dyDescent="0.25">
      <c r="A18" s="10" t="s">
        <v>21</v>
      </c>
      <c r="B18" s="8">
        <v>2923639437.8900003</v>
      </c>
      <c r="C18" s="8"/>
      <c r="D18" s="8">
        <v>17703967.289999999</v>
      </c>
      <c r="E18" s="8">
        <v>0</v>
      </c>
      <c r="F18" s="8">
        <f t="shared" si="4"/>
        <v>2905935470.6000004</v>
      </c>
      <c r="G18" s="8">
        <v>169850871.49000001</v>
      </c>
      <c r="H18" s="8">
        <v>180427.49</v>
      </c>
    </row>
    <row r="19" spans="1:8" x14ac:dyDescent="0.25">
      <c r="A19" s="10" t="s">
        <v>22</v>
      </c>
      <c r="B19" s="8">
        <v>4718844168.4899998</v>
      </c>
      <c r="C19" s="8"/>
      <c r="D19" s="8">
        <v>14658116.16</v>
      </c>
      <c r="E19" s="8">
        <v>0</v>
      </c>
      <c r="F19" s="8">
        <f t="shared" si="4"/>
        <v>4704186052.3299999</v>
      </c>
      <c r="G19" s="8">
        <v>276390140.20999998</v>
      </c>
      <c r="H19" s="8">
        <v>180427.49</v>
      </c>
    </row>
    <row r="20" spans="1:8" x14ac:dyDescent="0.25">
      <c r="A20" s="10" t="s">
        <v>23</v>
      </c>
      <c r="B20" s="8">
        <v>133181455.85000002</v>
      </c>
      <c r="C20" s="8"/>
      <c r="D20" s="8">
        <v>784404.6</v>
      </c>
      <c r="E20" s="8">
        <v>0</v>
      </c>
      <c r="F20" s="8">
        <f t="shared" si="4"/>
        <v>132397051.25000003</v>
      </c>
      <c r="G20" s="8">
        <v>7751241.4799999986</v>
      </c>
      <c r="H20" s="8">
        <v>180427.49</v>
      </c>
    </row>
    <row r="21" spans="1:8" x14ac:dyDescent="0.25">
      <c r="A21" s="10" t="s">
        <v>24</v>
      </c>
      <c r="B21" s="8">
        <v>903094714.48000002</v>
      </c>
      <c r="C21" s="8"/>
      <c r="D21" s="8">
        <v>24559048.959999997</v>
      </c>
      <c r="E21" s="8">
        <v>0</v>
      </c>
      <c r="F21" s="8">
        <f t="shared" si="4"/>
        <v>878535665.51999998</v>
      </c>
      <c r="G21" s="8">
        <v>51157352.149999999</v>
      </c>
      <c r="H21" s="8">
        <v>355612.85</v>
      </c>
    </row>
    <row r="22" spans="1:8" x14ac:dyDescent="0.25">
      <c r="A22" s="10" t="s">
        <v>25</v>
      </c>
      <c r="B22" s="8">
        <v>286810488.45999998</v>
      </c>
      <c r="C22" s="8"/>
      <c r="D22" s="8">
        <v>14476153.099999998</v>
      </c>
      <c r="E22" s="8">
        <v>0</v>
      </c>
      <c r="F22" s="8">
        <f t="shared" si="4"/>
        <v>272334335.35999995</v>
      </c>
      <c r="G22" s="8">
        <v>16244274.51</v>
      </c>
      <c r="H22" s="8">
        <v>180427.49</v>
      </c>
    </row>
    <row r="23" spans="1:8" x14ac:dyDescent="0.25">
      <c r="A23" s="10" t="s">
        <v>26</v>
      </c>
      <c r="B23" s="8">
        <v>1850081568.78</v>
      </c>
      <c r="C23" s="8"/>
      <c r="D23" s="8">
        <v>42730471.820000008</v>
      </c>
      <c r="E23" s="8">
        <v>0</v>
      </c>
      <c r="F23" s="8">
        <f>B23+C23-D23+E23</f>
        <v>1807351096.96</v>
      </c>
      <c r="G23" s="8">
        <v>105555419.29000001</v>
      </c>
      <c r="H23" s="8">
        <v>0</v>
      </c>
    </row>
    <row r="24" spans="1:8" x14ac:dyDescent="0.25">
      <c r="A24" s="6" t="s">
        <v>27</v>
      </c>
      <c r="B24" s="5"/>
      <c r="C24" s="5"/>
      <c r="D24" s="5"/>
      <c r="E24" s="8"/>
      <c r="F24" s="5"/>
      <c r="G24" s="5"/>
      <c r="H24" s="5"/>
    </row>
    <row r="25" spans="1:8" x14ac:dyDescent="0.25">
      <c r="A25" s="6" t="s">
        <v>28</v>
      </c>
      <c r="B25" s="8"/>
      <c r="C25" s="8"/>
      <c r="D25" s="8"/>
      <c r="E25" s="8"/>
      <c r="F25" s="8"/>
      <c r="G25" s="8"/>
      <c r="H25" s="8"/>
    </row>
    <row r="26" spans="1:8" x14ac:dyDescent="0.25">
      <c r="A26" s="10"/>
      <c r="B26" s="8"/>
      <c r="C26" s="8"/>
      <c r="D26" s="8"/>
      <c r="E26" s="8"/>
      <c r="F26" s="8"/>
      <c r="G26" s="8"/>
      <c r="H26" s="8"/>
    </row>
    <row r="27" spans="1:8" x14ac:dyDescent="0.25">
      <c r="A27" s="6" t="s">
        <v>29</v>
      </c>
      <c r="B27" s="8">
        <v>3280479602</v>
      </c>
      <c r="C27" s="8"/>
      <c r="D27" s="8"/>
      <c r="E27" s="8"/>
      <c r="F27" s="8">
        <v>4601038889</v>
      </c>
      <c r="G27" s="8"/>
      <c r="H27" s="8"/>
    </row>
    <row r="28" spans="1:8" x14ac:dyDescent="0.25">
      <c r="A28" s="10"/>
      <c r="B28" s="11"/>
      <c r="C28" s="11"/>
      <c r="D28" s="11"/>
      <c r="E28" s="11"/>
      <c r="F28" s="11"/>
      <c r="G28" s="11"/>
      <c r="H28" s="11"/>
    </row>
    <row r="29" spans="1:8" ht="23.25" x14ac:dyDescent="0.25">
      <c r="A29" s="12" t="s">
        <v>30</v>
      </c>
      <c r="B29" s="13">
        <f>B7+B27</f>
        <v>18855921721.330002</v>
      </c>
      <c r="C29" s="13">
        <f t="shared" ref="C29:H29" si="5">C7+C27</f>
        <v>0</v>
      </c>
      <c r="D29" s="13">
        <f t="shared" si="5"/>
        <v>157357664.54999998</v>
      </c>
      <c r="E29" s="13">
        <f t="shared" si="5"/>
        <v>0</v>
      </c>
      <c r="F29" s="13">
        <f t="shared" si="5"/>
        <v>20019123343.780003</v>
      </c>
      <c r="G29" s="13">
        <f t="shared" si="5"/>
        <v>901337356.24999988</v>
      </c>
      <c r="H29" s="13">
        <f t="shared" si="5"/>
        <v>1561922.18</v>
      </c>
    </row>
    <row r="30" spans="1:8" x14ac:dyDescent="0.25">
      <c r="A30" s="10"/>
      <c r="B30" s="14"/>
      <c r="C30" s="14"/>
      <c r="D30" s="14"/>
      <c r="E30" s="14"/>
      <c r="F30" s="14"/>
      <c r="G30" s="14"/>
      <c r="H30" s="14"/>
    </row>
    <row r="31" spans="1:8" x14ac:dyDescent="0.25">
      <c r="A31" s="6" t="s">
        <v>31</v>
      </c>
      <c r="B31" s="15"/>
      <c r="C31" s="15"/>
      <c r="D31" s="15"/>
      <c r="E31" s="15"/>
      <c r="F31" s="15"/>
      <c r="G31" s="15"/>
      <c r="H31" s="15"/>
    </row>
    <row r="32" spans="1:8" x14ac:dyDescent="0.25">
      <c r="A32" s="10"/>
      <c r="B32" s="15"/>
      <c r="C32" s="15"/>
      <c r="D32" s="15"/>
      <c r="E32" s="15"/>
      <c r="F32" s="15"/>
      <c r="G32" s="15"/>
      <c r="H32" s="15"/>
    </row>
    <row r="33" spans="1:8" ht="23.25" x14ac:dyDescent="0.25">
      <c r="A33" s="12" t="s">
        <v>32</v>
      </c>
      <c r="B33" s="16">
        <f>SUM(B34)</f>
        <v>0</v>
      </c>
      <c r="C33" s="14">
        <f>SUM(C34)</f>
        <v>0</v>
      </c>
      <c r="D33" s="14">
        <f>SUM(D34)</f>
        <v>0</v>
      </c>
      <c r="E33" s="14">
        <f>SUM(E34)</f>
        <v>0</v>
      </c>
      <c r="F33" s="16">
        <f>SUM(F34)</f>
        <v>0</v>
      </c>
      <c r="G33" s="14"/>
      <c r="H33" s="14"/>
    </row>
    <row r="34" spans="1:8" x14ac:dyDescent="0.25">
      <c r="A34" s="10"/>
      <c r="B34" s="15"/>
      <c r="C34" s="15"/>
      <c r="D34" s="15"/>
      <c r="E34" s="15"/>
      <c r="F34" s="15"/>
      <c r="G34" s="15"/>
      <c r="H34" s="15"/>
    </row>
    <row r="35" spans="1:8" x14ac:dyDescent="0.25">
      <c r="A35" s="17"/>
      <c r="B35" s="18"/>
      <c r="C35" s="19"/>
      <c r="D35" s="19"/>
      <c r="E35" s="19"/>
      <c r="F35" s="19"/>
      <c r="G35" s="19"/>
      <c r="H35" s="19"/>
    </row>
    <row r="36" spans="1:8" x14ac:dyDescent="0.25">
      <c r="A36" s="17"/>
      <c r="B36" s="18"/>
      <c r="C36" s="19"/>
      <c r="D36" s="19"/>
      <c r="E36" s="19"/>
      <c r="F36" s="19"/>
      <c r="G36" s="19"/>
      <c r="H36" s="19"/>
    </row>
    <row r="37" spans="1:8" x14ac:dyDescent="0.25">
      <c r="E37" s="20"/>
      <c r="F37" s="20"/>
    </row>
  </sheetData>
  <mergeCells count="4">
    <mergeCell ref="A2:H2"/>
    <mergeCell ref="A3:H3"/>
    <mergeCell ref="A4:H4"/>
    <mergeCell ref="A5:H5"/>
  </mergeCells>
  <pageMargins left="0.70866141732283472" right="0.70866141732283472" top="0.55118110236220474" bottom="0.55118110236220474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LDF Analitico deuda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cp:lastPrinted>2023-08-08T15:31:50Z</cp:lastPrinted>
  <dcterms:created xsi:type="dcterms:W3CDTF">2023-08-08T15:31:07Z</dcterms:created>
  <dcterms:modified xsi:type="dcterms:W3CDTF">2023-08-08T15:32:33Z</dcterms:modified>
</cp:coreProperties>
</file>