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50" yWindow="30" windowWidth="15270" windowHeight="12795"/>
  </bookViews>
  <sheets>
    <sheet name="Capitulo" sheetId="1" r:id="rId1"/>
  </sheets>
  <definedNames>
    <definedName name="_xlnm.Print_Area" localSheetId="0">Capitulo!$A$1:$N$92</definedName>
    <definedName name="_xlnm.Print_Titles" localSheetId="0">Capitulo!$7:$18</definedName>
  </definedNames>
  <calcPr calcId="144525"/>
</workbook>
</file>

<file path=xl/calcChain.xml><?xml version="1.0" encoding="utf-8"?>
<calcChain xmlns="http://schemas.openxmlformats.org/spreadsheetml/2006/main">
  <c r="B19" i="1" l="1"/>
  <c r="C19" i="1" l="1"/>
  <c r="N83" i="1"/>
  <c r="M83" i="1"/>
  <c r="L83" i="1"/>
  <c r="K83" i="1"/>
  <c r="J83" i="1"/>
  <c r="I83" i="1"/>
  <c r="H83" i="1"/>
  <c r="G83" i="1"/>
  <c r="F83" i="1"/>
  <c r="E83" i="1"/>
  <c r="D83" i="1"/>
  <c r="C83" i="1"/>
  <c r="C79" i="1"/>
  <c r="N79" i="1"/>
  <c r="M79" i="1"/>
  <c r="L79" i="1"/>
  <c r="K79" i="1"/>
  <c r="J79" i="1"/>
  <c r="I79" i="1"/>
  <c r="H79" i="1"/>
  <c r="G79" i="1"/>
  <c r="F79" i="1"/>
  <c r="E79" i="1"/>
  <c r="D79" i="1"/>
  <c r="N67" i="1"/>
  <c r="M67" i="1"/>
  <c r="L67" i="1"/>
  <c r="K67" i="1"/>
  <c r="J67" i="1"/>
  <c r="I67" i="1"/>
  <c r="H67" i="1"/>
  <c r="G67" i="1"/>
  <c r="F67" i="1"/>
  <c r="E67" i="1"/>
  <c r="D67" i="1"/>
  <c r="C67" i="1"/>
  <c r="N57" i="1"/>
  <c r="M57" i="1"/>
  <c r="L57" i="1"/>
  <c r="K57" i="1"/>
  <c r="J57" i="1"/>
  <c r="I57" i="1"/>
  <c r="H57" i="1"/>
  <c r="G57" i="1"/>
  <c r="F57" i="1"/>
  <c r="E57" i="1"/>
  <c r="D57" i="1"/>
  <c r="C57" i="1"/>
  <c r="N47" i="1"/>
  <c r="M47" i="1"/>
  <c r="L47" i="1"/>
  <c r="K47" i="1"/>
  <c r="J47" i="1"/>
  <c r="I47" i="1"/>
  <c r="H47" i="1"/>
  <c r="G47" i="1"/>
  <c r="F47" i="1"/>
  <c r="E47" i="1"/>
  <c r="D47" i="1"/>
  <c r="C47" i="1"/>
  <c r="N37" i="1"/>
  <c r="M37" i="1"/>
  <c r="L37" i="1"/>
  <c r="K37" i="1"/>
  <c r="J37" i="1"/>
  <c r="I37" i="1"/>
  <c r="H37" i="1"/>
  <c r="G37" i="1"/>
  <c r="F37" i="1"/>
  <c r="E37" i="1"/>
  <c r="D37" i="1"/>
  <c r="C37" i="1"/>
  <c r="N27" i="1"/>
  <c r="M27" i="1"/>
  <c r="L27" i="1"/>
  <c r="K27" i="1"/>
  <c r="J27" i="1"/>
  <c r="I27" i="1"/>
  <c r="H27" i="1"/>
  <c r="G27" i="1"/>
  <c r="F27" i="1"/>
  <c r="E27" i="1"/>
  <c r="D27" i="1"/>
  <c r="C27" i="1"/>
  <c r="N19" i="1"/>
  <c r="M19" i="1"/>
  <c r="L19" i="1"/>
  <c r="K19" i="1"/>
  <c r="J19" i="1"/>
  <c r="I19" i="1"/>
  <c r="H19" i="1"/>
  <c r="G19" i="1"/>
  <c r="F19" i="1"/>
  <c r="E19" i="1"/>
  <c r="D19" i="1"/>
  <c r="B79" i="1" l="1"/>
  <c r="E18" i="1"/>
  <c r="B27" i="1"/>
  <c r="B47" i="1"/>
  <c r="B57" i="1"/>
  <c r="B83" i="1"/>
  <c r="B67" i="1"/>
  <c r="B37" i="1"/>
  <c r="H18" i="1"/>
  <c r="L18" i="1"/>
  <c r="D18" i="1"/>
  <c r="C18" i="1"/>
  <c r="N18" i="1"/>
  <c r="F18" i="1"/>
  <c r="M18" i="1"/>
  <c r="G18" i="1"/>
  <c r="I18" i="1"/>
  <c r="J18" i="1"/>
  <c r="K18" i="1"/>
  <c r="B18" i="1" l="1"/>
</calcChain>
</file>

<file path=xl/sharedStrings.xml><?xml version="1.0" encoding="utf-8"?>
<sst xmlns="http://schemas.openxmlformats.org/spreadsheetml/2006/main" count="90" uniqueCount="90">
  <si>
    <t>COSTO POR COBERTURAS</t>
  </si>
  <si>
    <t>GASTOS DE LA DEUDA PÚBLICA</t>
  </si>
  <si>
    <t>INTERESES DE LA DEUDA PÚBLICA</t>
  </si>
  <si>
    <t>AMORTIZACIÓN DE LA DEUDA PÚBLICA</t>
  </si>
  <si>
    <t>DEUDA PÚBLICA</t>
  </si>
  <si>
    <t>APORTACIONES</t>
  </si>
  <si>
    <t>PARTICIPACIONES</t>
  </si>
  <si>
    <t>PARTICIPACIONES Y APORTACIONES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</si>
  <si>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</si>
  <si>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</si>
  <si>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</si>
  <si>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</si>
  <si>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</si>
  <si>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MAQUINARIA, OTROS EQUIPOS Y HERRAMIENTAS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</si>
  <si>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</si>
  <si>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</si>
  <si>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</si>
  <si>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</si>
  <si>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</si>
  <si>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DONATIVOS</t>
  </si>
  <si>
    <t>TRANSFERENCIAS A FIDEICOMISOS,  MANDATOS Y OTROS ANÁLOGOS</t>
  </si>
  <si>
    <t>PENSIONES Y JUBILACIONES</t>
  </si>
  <si>
    <t>AYUDAS SOCIALES</t>
  </si>
  <si>
    <t>SUBSIDIOS Y SUBVENCIONES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</si>
  <si>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</si>
  <si>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</si>
  <si>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</si>
  <si>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</si>
  <si>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</si>
  <si>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</si>
  <si>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 DE  INSTALACIÓN,  REPARACIÓN,  MANTENIMIENTO 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</si>
  <si>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</si>
  <si>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</si>
  <si>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</si>
  <si>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</si>
  <si>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</si>
  <si>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</si>
  <si>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</si>
  <si>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</si>
  <si>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</si>
  <si>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</si>
  <si>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</si>
  <si>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</si>
  <si>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</si>
  <si>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  DE  ADMINISTRACIÓN,  EMISIÓN  DE  DOCUMENTOS  Y 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</si>
  <si>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</si>
  <si>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</si>
  <si>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</si>
  <si>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</si>
  <si>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</si>
  <si>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</si>
  <si>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</si>
  <si>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 PERMANENTE</t>
  </si>
  <si>
    <t>SERVICIOS PERSONALES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</si>
  <si>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</si>
  <si>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</si>
  <si>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</si>
  <si>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</si>
  <si>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</si>
  <si>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</si>
  <si>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</si>
  <si>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</si>
  <si>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</si>
  <si>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</si>
  <si>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</si>
  <si>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</si>
  <si>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</si>
  <si>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</si>
  <si>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TRANSFERENCIAS AL RESTO DEL SECTOR PUBLICO</t>
  </si>
  <si>
    <t>TRANSFERENCIAS A LA SEGURIDAD SOCIAL</t>
  </si>
  <si>
    <t>TRANSFERENCIAS AL EXTERIOR</t>
  </si>
  <si>
    <t>EQUIPO DE DEFENSA Y SEGURIDAD</t>
  </si>
  <si>
    <t>ACTIVOS BIOLOGICOS</t>
  </si>
  <si>
    <t>BIENES INMUEBLES</t>
  </si>
  <si>
    <t>INVERSIONES PARA EL FOMENTO DE ACTIVIDADES PRODUCTIVAS</t>
  </si>
  <si>
    <t>ACCIONES Y PARTICIPACIONES DE CAPITAL</t>
  </si>
  <si>
    <t>COMPRA DE TITULOS Y VALORES</t>
  </si>
  <si>
    <t xml:space="preserve">CONCESION DE PRESTAMOS </t>
  </si>
  <si>
    <t>INVERSIONES EN FIDEICOMISOS, MANDATOS Y OTROS ANALOGOS</t>
  </si>
  <si>
    <t>OTRAS INVERSIONES FINANCIERAS</t>
  </si>
  <si>
    <t>PROVISIONES PARA CONTINGENCIAS Y OTRAS EROGACIONES ESPECIALES</t>
  </si>
  <si>
    <t>CONVENIOS</t>
  </si>
  <si>
    <t>COMISIONES DE LA DEUDA PUBLICA</t>
  </si>
  <si>
    <t xml:space="preserve">APOYOS FINANCIEROS </t>
  </si>
  <si>
    <t>ADEUDOS DE EJERCICIOS FISCALES ANTERIORES (ADEFAS)</t>
  </si>
  <si>
    <t>INVERSIONES FINANCIERAS Y OTRAS PROVISIONES</t>
  </si>
  <si>
    <t>Secretaría de Finanzas</t>
  </si>
  <si>
    <t>Gobierno del Estado de Oaxaca</t>
  </si>
  <si>
    <t>Calendario del Presupuesto de Egresos del ejercicio 2018</t>
  </si>
  <si>
    <t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31 de abril de 2013, se da a conocer el calendario por capítulo de gasto en apego a los montos autorizados en el Presupuesto de Egresos del Estado de Oaxaca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</si>
</sst>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1">
    <font>
      <sz val="10"/>
      <color indexed="8"/>
      <name val="MS Sans Serif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8"/>
      <name val="Arial 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164" fontId="7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10" fillId="0" borderId="0" xfId="1" applyFont="1" applyAlignment="1">
      <alignment horizontal="left" vertical="center"/>
    </xf>
    <xf numFmtId="0" fontId="8" fillId="0" borderId="1" xfId="0" applyNumberFormat="1" applyFont="1" applyFill="1" applyBorder="1" applyAlignment="1" applyProtection="1">
      <alignment vertical="top" wrapText="1"/>
    </xf>
    <xf numFmtId="0" fontId="6" fillId="2" borderId="2" xfId="0" applyNumberFormat="1" applyFont="1" applyFill="1" applyBorder="1" applyAlignment="1" applyProtection="1"/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7</xdr:row>
      <xdr:rowOff>79375</xdr:rowOff>
    </xdr:from>
    <xdr:to>
      <xdr:col>13</xdr:col>
      <xdr:colOff>945515</xdr:colOff>
      <xdr:row>11</xdr:row>
      <xdr:rowOff>254000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2750" y="2286000"/>
          <a:ext cx="383476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0"/>
  <sheetViews>
    <sheetView showGridLines="0" tabSelected="1" view="pageBreakPreview" topLeftCell="A10" zoomScale="80" zoomScaleNormal="60" zoomScaleSheetLayoutView="80" workbookViewId="0">
      <selection activeCell="M89" sqref="M89"/>
    </sheetView>
  </sheetViews>
  <sheetFormatPr baseColWidth="10" defaultRowHeight="16.5"/>
  <cols>
    <col min="1" max="1" width="54" style="1" customWidth="1"/>
    <col min="2" max="3" width="24.42578125" style="1" bestFit="1" customWidth="1"/>
    <col min="4" max="6" width="23.42578125" style="1" bestFit="1" customWidth="1"/>
    <col min="7" max="7" width="23" style="1" bestFit="1" customWidth="1"/>
    <col min="8" max="8" width="23.42578125" style="1" bestFit="1" customWidth="1"/>
    <col min="9" max="10" width="23" style="1" bestFit="1" customWidth="1"/>
    <col min="11" max="11" width="23.42578125" style="1" bestFit="1" customWidth="1"/>
    <col min="12" max="14" width="23" style="1" bestFit="1" customWidth="1"/>
    <col min="15" max="16384" width="11.42578125" style="1"/>
  </cols>
  <sheetData>
    <row r="2" spans="1:14" ht="28.5" customHeight="1"/>
    <row r="3" spans="1:14" ht="37.5" customHeight="1"/>
    <row r="5" spans="1:14" ht="34.5" customHeight="1"/>
    <row r="7" spans="1:14" s="2" customFormat="1" ht="23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2" customFormat="1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2" customFormat="1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" customFormat="1" ht="23.25">
      <c r="A10" s="16" t="s">
        <v>86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" customFormat="1" ht="23.25">
      <c r="A11" s="17" t="s">
        <v>87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" customFormat="1" ht="23.25">
      <c r="A12" s="17" t="s">
        <v>88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" customFormat="1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" customFormat="1" ht="47.25" customHeight="1">
      <c r="A14" s="18" t="s">
        <v>89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" customFormat="1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2" customFormat="1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19"/>
      <c r="B17" s="20" t="s">
        <v>67</v>
      </c>
      <c r="C17" s="20" t="s">
        <v>66</v>
      </c>
      <c r="D17" s="20" t="s">
        <v>65</v>
      </c>
      <c r="E17" s="20" t="s">
        <v>64</v>
      </c>
      <c r="F17" s="20" t="s">
        <v>63</v>
      </c>
      <c r="G17" s="20" t="s">
        <v>62</v>
      </c>
      <c r="H17" s="20" t="s">
        <v>61</v>
      </c>
      <c r="I17" s="20" t="s">
        <v>60</v>
      </c>
      <c r="J17" s="20" t="s">
        <v>59</v>
      </c>
      <c r="K17" s="20" t="s">
        <v>58</v>
      </c>
      <c r="L17" s="20" t="s">
        <v>57</v>
      </c>
      <c r="M17" s="20" t="s">
        <v>56</v>
      </c>
      <c r="N17" s="20" t="s">
        <v>55</v>
      </c>
    </row>
    <row r="18" spans="1:14">
      <c r="A18" s="21" t="s">
        <v>54</v>
      </c>
      <c r="B18" s="22">
        <f>+B19+B27+B37+B47+B57+B67+B79+B83</f>
        <v>67019786655.999992</v>
      </c>
      <c r="C18" s="22">
        <f>+C19+C27+C37+C47+C57+C67+C79+C83</f>
        <v>18403552485.91</v>
      </c>
      <c r="D18" s="22">
        <f t="shared" ref="D18:N18" si="0">+D19+D27+D37+D47+D57+D67+D79+D83</f>
        <v>4574232779.2700005</v>
      </c>
      <c r="E18" s="22">
        <f t="shared" si="0"/>
        <v>4715873468.4899998</v>
      </c>
      <c r="F18" s="22">
        <f t="shared" si="0"/>
        <v>4115299753.3000002</v>
      </c>
      <c r="G18" s="22">
        <f t="shared" si="0"/>
        <v>5365461836.6400003</v>
      </c>
      <c r="H18" s="22">
        <f t="shared" si="0"/>
        <v>3787481647.7799997</v>
      </c>
      <c r="I18" s="22">
        <f t="shared" si="0"/>
        <v>5307693589.4800005</v>
      </c>
      <c r="J18" s="22">
        <f t="shared" si="0"/>
        <v>3163524702.6500001</v>
      </c>
      <c r="K18" s="22">
        <f t="shared" si="0"/>
        <v>3372409627.8299994</v>
      </c>
      <c r="L18" s="22">
        <f t="shared" si="0"/>
        <v>3938184215.79</v>
      </c>
      <c r="M18" s="22">
        <f t="shared" si="0"/>
        <v>3733433396.7200003</v>
      </c>
      <c r="N18" s="22">
        <f t="shared" si="0"/>
        <v>6542639152.1400003</v>
      </c>
    </row>
    <row r="19" spans="1:14">
      <c r="A19" s="10" t="s">
        <v>53</v>
      </c>
      <c r="B19" s="9">
        <f>+B20+B21+B22+B23+B24+B25+B26</f>
        <v>4273231268.1599998</v>
      </c>
      <c r="C19" s="9">
        <f>+C20+C21+C22+C23+C24+C25+C26</f>
        <v>371646834.43000001</v>
      </c>
      <c r="D19" s="9">
        <f t="shared" ref="D19:N19" si="1">+D20+D21+D22+D23+D24+D25+D26</f>
        <v>282219580.43000001</v>
      </c>
      <c r="E19" s="9">
        <f t="shared" si="1"/>
        <v>289263728.43000001</v>
      </c>
      <c r="F19" s="9">
        <f t="shared" si="1"/>
        <v>535209402.43000001</v>
      </c>
      <c r="G19" s="9">
        <f t="shared" si="1"/>
        <v>521167282.43000001</v>
      </c>
      <c r="H19" s="9">
        <f t="shared" si="1"/>
        <v>282310483.43000001</v>
      </c>
      <c r="I19" s="9">
        <f t="shared" si="1"/>
        <v>293818221.43000001</v>
      </c>
      <c r="J19" s="9">
        <f t="shared" si="1"/>
        <v>287850110.43000001</v>
      </c>
      <c r="K19" s="9">
        <f t="shared" si="1"/>
        <v>293302635.43000001</v>
      </c>
      <c r="L19" s="9">
        <f t="shared" si="1"/>
        <v>296079302.43000001</v>
      </c>
      <c r="M19" s="9">
        <f t="shared" si="1"/>
        <v>283432423.43000001</v>
      </c>
      <c r="N19" s="9">
        <f t="shared" si="1"/>
        <v>536931263.43000007</v>
      </c>
    </row>
    <row r="20" spans="1:14" ht="33">
      <c r="A20" s="11" t="s">
        <v>52</v>
      </c>
      <c r="B20" s="12">
        <v>1744510064</v>
      </c>
      <c r="C20" s="12">
        <v>167688534</v>
      </c>
      <c r="D20" s="12">
        <v>141367744</v>
      </c>
      <c r="E20" s="12">
        <v>145326957</v>
      </c>
      <c r="F20" s="12">
        <v>141367744</v>
      </c>
      <c r="G20" s="12">
        <v>142311224</v>
      </c>
      <c r="H20" s="12">
        <v>141367744</v>
      </c>
      <c r="I20" s="12">
        <v>145259848</v>
      </c>
      <c r="J20" s="12">
        <v>145326957</v>
      </c>
      <c r="K20" s="12">
        <v>141367744</v>
      </c>
      <c r="L20" s="12">
        <v>145259848</v>
      </c>
      <c r="M20" s="12">
        <v>141367744</v>
      </c>
      <c r="N20" s="12">
        <v>146497976</v>
      </c>
    </row>
    <row r="21" spans="1:14" ht="33">
      <c r="A21" s="11" t="s">
        <v>51</v>
      </c>
      <c r="B21" s="12">
        <v>275687764.16000003</v>
      </c>
      <c r="C21" s="12">
        <v>24939805.43</v>
      </c>
      <c r="D21" s="12">
        <v>22737696.43</v>
      </c>
      <c r="E21" s="12">
        <v>22825260.43</v>
      </c>
      <c r="F21" s="12">
        <v>22794755.43</v>
      </c>
      <c r="G21" s="12">
        <v>22825260.43</v>
      </c>
      <c r="H21" s="12">
        <v>23405905.43</v>
      </c>
      <c r="I21" s="12">
        <v>22973270.43</v>
      </c>
      <c r="J21" s="12">
        <v>22973270.43</v>
      </c>
      <c r="K21" s="12">
        <v>22937990.43</v>
      </c>
      <c r="L21" s="12">
        <v>21646280.43</v>
      </c>
      <c r="M21" s="12">
        <v>21337990.43</v>
      </c>
      <c r="N21" s="12">
        <v>24290278.43</v>
      </c>
    </row>
    <row r="22" spans="1:14">
      <c r="A22" s="11" t="s">
        <v>50</v>
      </c>
      <c r="B22" s="12">
        <v>928962594</v>
      </c>
      <c r="C22" s="12">
        <v>65853044</v>
      </c>
      <c r="D22" s="12">
        <v>48308904</v>
      </c>
      <c r="E22" s="12">
        <v>52297554</v>
      </c>
      <c r="F22" s="12">
        <v>48480822</v>
      </c>
      <c r="G22" s="12">
        <v>207925190</v>
      </c>
      <c r="H22" s="12">
        <v>48308904</v>
      </c>
      <c r="I22" s="12">
        <v>52284258</v>
      </c>
      <c r="J22" s="12">
        <v>48491451</v>
      </c>
      <c r="K22" s="12">
        <v>52284258</v>
      </c>
      <c r="L22" s="12">
        <v>48308904</v>
      </c>
      <c r="M22" s="12">
        <v>52284258</v>
      </c>
      <c r="N22" s="12">
        <v>204135047</v>
      </c>
    </row>
    <row r="23" spans="1:14">
      <c r="A23" s="11" t="s">
        <v>49</v>
      </c>
      <c r="B23" s="12">
        <v>132490757</v>
      </c>
      <c r="C23" s="12">
        <v>17549211</v>
      </c>
      <c r="D23" s="12">
        <v>10311544</v>
      </c>
      <c r="E23" s="12">
        <v>10311544</v>
      </c>
      <c r="F23" s="12">
        <v>10311544</v>
      </c>
      <c r="G23" s="12">
        <v>10311544</v>
      </c>
      <c r="H23" s="12">
        <v>10311544</v>
      </c>
      <c r="I23" s="12">
        <v>10311544</v>
      </c>
      <c r="J23" s="12">
        <v>11826106</v>
      </c>
      <c r="K23" s="12">
        <v>10311544</v>
      </c>
      <c r="L23" s="12">
        <v>10311544</v>
      </c>
      <c r="M23" s="12">
        <v>10311544</v>
      </c>
      <c r="N23" s="12">
        <v>10311544</v>
      </c>
    </row>
    <row r="24" spans="1:14">
      <c r="A24" s="11" t="s">
        <v>48</v>
      </c>
      <c r="B24" s="12">
        <v>838842648</v>
      </c>
      <c r="C24" s="12">
        <v>86748251</v>
      </c>
      <c r="D24" s="12">
        <v>52195310</v>
      </c>
      <c r="E24" s="12">
        <v>51204031</v>
      </c>
      <c r="F24" s="12">
        <v>54956155</v>
      </c>
      <c r="G24" s="12">
        <v>123702057</v>
      </c>
      <c r="H24" s="12">
        <v>51618004</v>
      </c>
      <c r="I24" s="12">
        <v>55690919</v>
      </c>
      <c r="J24" s="12">
        <v>51933944</v>
      </c>
      <c r="K24" s="12">
        <v>59102717</v>
      </c>
      <c r="L24" s="12">
        <v>63254344</v>
      </c>
      <c r="M24" s="12">
        <v>50832505</v>
      </c>
      <c r="N24" s="12">
        <v>137604411</v>
      </c>
    </row>
    <row r="25" spans="1:14">
      <c r="A25" s="11" t="s">
        <v>47</v>
      </c>
      <c r="B25" s="12">
        <v>289003718</v>
      </c>
      <c r="C25" s="12">
        <v>2437545</v>
      </c>
      <c r="D25" s="12">
        <v>2088993</v>
      </c>
      <c r="E25" s="12">
        <v>2088993</v>
      </c>
      <c r="F25" s="12">
        <v>252088993</v>
      </c>
      <c r="G25" s="12">
        <v>8882618</v>
      </c>
      <c r="H25" s="12">
        <v>2088993</v>
      </c>
      <c r="I25" s="12">
        <v>2088993</v>
      </c>
      <c r="J25" s="12">
        <v>2088993</v>
      </c>
      <c r="K25" s="12">
        <v>2088993</v>
      </c>
      <c r="L25" s="12">
        <v>2088993</v>
      </c>
      <c r="M25" s="12">
        <v>2088993</v>
      </c>
      <c r="N25" s="12">
        <v>8882618</v>
      </c>
    </row>
    <row r="26" spans="1:14">
      <c r="A26" s="11" t="s">
        <v>46</v>
      </c>
      <c r="B26" s="12">
        <v>63733723</v>
      </c>
      <c r="C26" s="12">
        <v>6430444</v>
      </c>
      <c r="D26" s="12">
        <v>5209389</v>
      </c>
      <c r="E26" s="12">
        <v>5209389</v>
      </c>
      <c r="F26" s="12">
        <v>5209389</v>
      </c>
      <c r="G26" s="12">
        <v>5209389</v>
      </c>
      <c r="H26" s="12">
        <v>5209389</v>
      </c>
      <c r="I26" s="12">
        <v>5209389</v>
      </c>
      <c r="J26" s="12">
        <v>5209389</v>
      </c>
      <c r="K26" s="12">
        <v>5209389</v>
      </c>
      <c r="L26" s="12">
        <v>5209389</v>
      </c>
      <c r="M26" s="12">
        <v>5209389</v>
      </c>
      <c r="N26" s="12">
        <v>5209389</v>
      </c>
    </row>
    <row r="27" spans="1:14">
      <c r="A27" s="10" t="s">
        <v>45</v>
      </c>
      <c r="B27" s="15">
        <f>+B28+B29+B30+B31+B32+B33+B34+B35+B36</f>
        <v>445249607.73000008</v>
      </c>
      <c r="C27" s="9">
        <f t="shared" ref="C27:N27" si="2">+C28+C29+C30+C31+C32+C33+C34+C35+C36</f>
        <v>23426867.16</v>
      </c>
      <c r="D27" s="9">
        <f t="shared" si="2"/>
        <v>50066931.600000001</v>
      </c>
      <c r="E27" s="9">
        <f t="shared" si="2"/>
        <v>165762931.56999999</v>
      </c>
      <c r="F27" s="9">
        <f t="shared" si="2"/>
        <v>26502669.41</v>
      </c>
      <c r="G27" s="9">
        <f t="shared" si="2"/>
        <v>19351357.030000001</v>
      </c>
      <c r="H27" s="9">
        <f t="shared" si="2"/>
        <v>23002082.280000001</v>
      </c>
      <c r="I27" s="9">
        <f t="shared" si="2"/>
        <v>20447149.650000002</v>
      </c>
      <c r="J27" s="9">
        <f t="shared" si="2"/>
        <v>20811700.479999997</v>
      </c>
      <c r="K27" s="9">
        <f t="shared" si="2"/>
        <v>23339385.509999998</v>
      </c>
      <c r="L27" s="9">
        <f t="shared" si="2"/>
        <v>26555054.349999998</v>
      </c>
      <c r="M27" s="9">
        <f t="shared" si="2"/>
        <v>29486423</v>
      </c>
      <c r="N27" s="9">
        <f t="shared" si="2"/>
        <v>16497055.690000001</v>
      </c>
    </row>
    <row r="28" spans="1:14" ht="33">
      <c r="A28" s="11" t="s">
        <v>44</v>
      </c>
      <c r="B28" s="12">
        <v>202270336.49000001</v>
      </c>
      <c r="C28" s="12">
        <v>4735848.78</v>
      </c>
      <c r="D28" s="12">
        <v>30195742.48</v>
      </c>
      <c r="E28" s="12">
        <v>124615042.7</v>
      </c>
      <c r="F28" s="12">
        <v>9733937.1199999992</v>
      </c>
      <c r="G28" s="12">
        <v>4297578.12</v>
      </c>
      <c r="H28" s="12">
        <v>3979538.15</v>
      </c>
      <c r="I28" s="12">
        <v>4545660.76</v>
      </c>
      <c r="J28" s="12">
        <v>4494486.5</v>
      </c>
      <c r="K28" s="12">
        <v>4563253.92</v>
      </c>
      <c r="L28" s="12">
        <v>4096194.32</v>
      </c>
      <c r="M28" s="12">
        <v>3992879.05</v>
      </c>
      <c r="N28" s="12">
        <v>3020174.59</v>
      </c>
    </row>
    <row r="29" spans="1:14">
      <c r="A29" s="11" t="s">
        <v>43</v>
      </c>
      <c r="B29" s="12">
        <v>68975869.810000002</v>
      </c>
      <c r="C29" s="12">
        <v>5841302.1100000003</v>
      </c>
      <c r="D29" s="12">
        <v>5313086.49</v>
      </c>
      <c r="E29" s="12">
        <v>5891180.7800000003</v>
      </c>
      <c r="F29" s="12">
        <v>5702815.3600000003</v>
      </c>
      <c r="G29" s="12">
        <v>5854364.75</v>
      </c>
      <c r="H29" s="12">
        <v>5668927.9900000002</v>
      </c>
      <c r="I29" s="12">
        <v>5854160.7400000002</v>
      </c>
      <c r="J29" s="12">
        <v>5853924.75</v>
      </c>
      <c r="K29" s="12">
        <v>5669367.9900000002</v>
      </c>
      <c r="L29" s="12">
        <v>5845728.7400000002</v>
      </c>
      <c r="M29" s="12">
        <v>5655089.3600000003</v>
      </c>
      <c r="N29" s="12">
        <v>5825920.75</v>
      </c>
    </row>
    <row r="30" spans="1:14" ht="33">
      <c r="A30" s="11" t="s">
        <v>42</v>
      </c>
      <c r="B30" s="12">
        <v>411743.04</v>
      </c>
      <c r="C30" s="12">
        <v>25753.17</v>
      </c>
      <c r="D30" s="12">
        <v>40473.17</v>
      </c>
      <c r="E30" s="12">
        <v>29753.17</v>
      </c>
      <c r="F30" s="12">
        <v>40473.17</v>
      </c>
      <c r="G30" s="12">
        <v>33253.17</v>
      </c>
      <c r="H30" s="12">
        <v>39473.17</v>
      </c>
      <c r="I30" s="12">
        <v>25753.17</v>
      </c>
      <c r="J30" s="12">
        <v>40473.17</v>
      </c>
      <c r="K30" s="12">
        <v>27168.17</v>
      </c>
      <c r="L30" s="12">
        <v>42463.17</v>
      </c>
      <c r="M30" s="12">
        <v>27743.17</v>
      </c>
      <c r="N30" s="12">
        <v>38963.17</v>
      </c>
    </row>
    <row r="31" spans="1:14" ht="33">
      <c r="A31" s="11" t="s">
        <v>41</v>
      </c>
      <c r="B31" s="12">
        <v>4722471.7300000004</v>
      </c>
      <c r="C31" s="12">
        <v>475991.62</v>
      </c>
      <c r="D31" s="12">
        <v>500853.05</v>
      </c>
      <c r="E31" s="12">
        <v>520013.8</v>
      </c>
      <c r="F31" s="12">
        <v>381171.28</v>
      </c>
      <c r="G31" s="12">
        <v>401748.78</v>
      </c>
      <c r="H31" s="12">
        <v>448987.14</v>
      </c>
      <c r="I31" s="12">
        <v>371026.85</v>
      </c>
      <c r="J31" s="12">
        <v>384277.76000000001</v>
      </c>
      <c r="K31" s="12">
        <v>414619.14</v>
      </c>
      <c r="L31" s="12">
        <v>338520.19</v>
      </c>
      <c r="M31" s="12">
        <v>369925.78</v>
      </c>
      <c r="N31" s="12">
        <v>115336.34</v>
      </c>
    </row>
    <row r="32" spans="1:14" ht="33">
      <c r="A32" s="11" t="s">
        <v>40</v>
      </c>
      <c r="B32" s="12">
        <v>9001599.6099999994</v>
      </c>
      <c r="C32" s="12">
        <v>4062599.95</v>
      </c>
      <c r="D32" s="12">
        <v>419331.93</v>
      </c>
      <c r="E32" s="12">
        <v>392002.5</v>
      </c>
      <c r="F32" s="12">
        <v>735563.87</v>
      </c>
      <c r="G32" s="12">
        <v>538881.24</v>
      </c>
      <c r="H32" s="12">
        <v>445452.32</v>
      </c>
      <c r="I32" s="12">
        <v>456076.66</v>
      </c>
      <c r="J32" s="12">
        <v>491045.66</v>
      </c>
      <c r="K32" s="12">
        <v>433695.79</v>
      </c>
      <c r="L32" s="12">
        <v>399696.17</v>
      </c>
      <c r="M32" s="12">
        <v>371421.93</v>
      </c>
      <c r="N32" s="12">
        <v>255831.59</v>
      </c>
    </row>
    <row r="33" spans="1:14">
      <c r="A33" s="11" t="s">
        <v>39</v>
      </c>
      <c r="B33" s="12">
        <v>79678454.920000002</v>
      </c>
      <c r="C33" s="12">
        <v>6874263.46</v>
      </c>
      <c r="D33" s="12">
        <v>6347189.9900000002</v>
      </c>
      <c r="E33" s="12">
        <v>6753034.1799999997</v>
      </c>
      <c r="F33" s="12">
        <v>6584889.9199999999</v>
      </c>
      <c r="G33" s="12">
        <v>6703881.0700000003</v>
      </c>
      <c r="H33" s="12">
        <v>6607329.4299999997</v>
      </c>
      <c r="I33" s="12">
        <v>6842147.0999999996</v>
      </c>
      <c r="J33" s="12">
        <v>6661328.9699999997</v>
      </c>
      <c r="K33" s="12">
        <v>6517848.75</v>
      </c>
      <c r="L33" s="12">
        <v>6663626.5999999996</v>
      </c>
      <c r="M33" s="12">
        <v>6502176.6299999999</v>
      </c>
      <c r="N33" s="12">
        <v>6620738.8200000003</v>
      </c>
    </row>
    <row r="34" spans="1:14" ht="33">
      <c r="A34" s="11" t="s">
        <v>38</v>
      </c>
      <c r="B34" s="12">
        <v>64439178.549999997</v>
      </c>
      <c r="C34" s="12">
        <v>12456.23</v>
      </c>
      <c r="D34" s="12">
        <v>5157005.13</v>
      </c>
      <c r="E34" s="12">
        <v>25372652.899999999</v>
      </c>
      <c r="F34" s="12">
        <v>1423778.25</v>
      </c>
      <c r="G34" s="12">
        <v>207056.23</v>
      </c>
      <c r="H34" s="12">
        <v>4220699.25</v>
      </c>
      <c r="I34" s="12">
        <v>1407463.67</v>
      </c>
      <c r="J34" s="12">
        <v>2085853.65</v>
      </c>
      <c r="K34" s="12">
        <v>4154822.41</v>
      </c>
      <c r="L34" s="12">
        <v>8369775.3799999999</v>
      </c>
      <c r="M34" s="12">
        <v>11960117.4</v>
      </c>
      <c r="N34" s="12">
        <v>67498.05</v>
      </c>
    </row>
    <row r="35" spans="1:14">
      <c r="A35" s="11" t="s">
        <v>37</v>
      </c>
      <c r="B35" s="12">
        <v>1591925.83</v>
      </c>
      <c r="C35" s="12">
        <v>0</v>
      </c>
      <c r="D35" s="12">
        <v>715925.83</v>
      </c>
      <c r="E35" s="12">
        <v>276000</v>
      </c>
      <c r="F35" s="12">
        <v>600000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>
      <c r="A36" s="11" t="s">
        <v>36</v>
      </c>
      <c r="B36" s="12">
        <v>14158027.75</v>
      </c>
      <c r="C36" s="12">
        <v>1398651.84</v>
      </c>
      <c r="D36" s="12">
        <v>1377323.53</v>
      </c>
      <c r="E36" s="12">
        <v>1913251.54</v>
      </c>
      <c r="F36" s="12">
        <v>1300040.44</v>
      </c>
      <c r="G36" s="12">
        <v>1314593.67</v>
      </c>
      <c r="H36" s="12">
        <v>1591674.83</v>
      </c>
      <c r="I36" s="12">
        <v>944860.7</v>
      </c>
      <c r="J36" s="12">
        <v>800310.02</v>
      </c>
      <c r="K36" s="12">
        <v>1558609.34</v>
      </c>
      <c r="L36" s="12">
        <v>799049.78</v>
      </c>
      <c r="M36" s="12">
        <v>607069.68000000005</v>
      </c>
      <c r="N36" s="12">
        <v>552592.38</v>
      </c>
    </row>
    <row r="37" spans="1:14">
      <c r="A37" s="10" t="s">
        <v>35</v>
      </c>
      <c r="B37" s="9">
        <f>+B38+B39+B40+B41+B42+B43+B44+B45+B46</f>
        <v>1847770775.5699999</v>
      </c>
      <c r="C37" s="9">
        <f t="shared" ref="C37:N37" si="3">+C38+C39+C40+C41+C42+C43+C44+C45+C46</f>
        <v>266766875.86000001</v>
      </c>
      <c r="D37" s="9">
        <f t="shared" si="3"/>
        <v>191060083.05000001</v>
      </c>
      <c r="E37" s="9">
        <f t="shared" si="3"/>
        <v>283305979.06999999</v>
      </c>
      <c r="F37" s="9">
        <f t="shared" si="3"/>
        <v>194840521.97</v>
      </c>
      <c r="G37" s="9">
        <f t="shared" si="3"/>
        <v>188322259.91999999</v>
      </c>
      <c r="H37" s="9">
        <f t="shared" si="3"/>
        <v>116982861.24000001</v>
      </c>
      <c r="I37" s="9">
        <f t="shared" si="3"/>
        <v>120385065.92999999</v>
      </c>
      <c r="J37" s="9">
        <f t="shared" si="3"/>
        <v>103936256.74000001</v>
      </c>
      <c r="K37" s="9">
        <f t="shared" si="3"/>
        <v>98926766.969999999</v>
      </c>
      <c r="L37" s="9">
        <f t="shared" si="3"/>
        <v>100983319.93000001</v>
      </c>
      <c r="M37" s="9">
        <f t="shared" si="3"/>
        <v>96424847.680000007</v>
      </c>
      <c r="N37" s="9">
        <f t="shared" si="3"/>
        <v>85835937.210000008</v>
      </c>
    </row>
    <row r="38" spans="1:14">
      <c r="A38" s="11" t="s">
        <v>34</v>
      </c>
      <c r="B38" s="12">
        <v>97981941.980000004</v>
      </c>
      <c r="C38" s="12">
        <v>7988788.79</v>
      </c>
      <c r="D38" s="12">
        <v>8533260.9600000009</v>
      </c>
      <c r="E38" s="12">
        <v>8100393.71</v>
      </c>
      <c r="F38" s="12">
        <v>8336132.4100000001</v>
      </c>
      <c r="G38" s="12">
        <v>8097498.4000000004</v>
      </c>
      <c r="H38" s="12">
        <v>8318635.3300000001</v>
      </c>
      <c r="I38" s="12">
        <v>8156022.04</v>
      </c>
      <c r="J38" s="12">
        <v>8294490.9800000004</v>
      </c>
      <c r="K38" s="12">
        <v>8002897.9100000001</v>
      </c>
      <c r="L38" s="12">
        <v>8218202.1399999997</v>
      </c>
      <c r="M38" s="12">
        <v>7941915.7699999996</v>
      </c>
      <c r="N38" s="12">
        <v>7993703.54</v>
      </c>
    </row>
    <row r="39" spans="1:14">
      <c r="A39" s="11" t="s">
        <v>33</v>
      </c>
      <c r="B39" s="12">
        <v>114283673.89</v>
      </c>
      <c r="C39" s="12">
        <v>9268376.9000000004</v>
      </c>
      <c r="D39" s="12">
        <v>9859588.6099999994</v>
      </c>
      <c r="E39" s="12">
        <v>9403574.9199999999</v>
      </c>
      <c r="F39" s="12">
        <v>9336472.4199999999</v>
      </c>
      <c r="G39" s="12">
        <v>9821197.1400000006</v>
      </c>
      <c r="H39" s="12">
        <v>9338972.4199999999</v>
      </c>
      <c r="I39" s="12">
        <v>9592076.4199999999</v>
      </c>
      <c r="J39" s="12">
        <v>9839472.4199999999</v>
      </c>
      <c r="K39" s="12">
        <v>9311172.4199999999</v>
      </c>
      <c r="L39" s="12">
        <v>9820332.3200000003</v>
      </c>
      <c r="M39" s="12">
        <v>9314533.7200000007</v>
      </c>
      <c r="N39" s="12">
        <v>9377904.1799999997</v>
      </c>
    </row>
    <row r="40" spans="1:14" ht="33">
      <c r="A40" s="11" t="s">
        <v>32</v>
      </c>
      <c r="B40" s="12">
        <v>127065895.36</v>
      </c>
      <c r="C40" s="12">
        <v>12007332.25</v>
      </c>
      <c r="D40" s="12">
        <v>8177118.8499999996</v>
      </c>
      <c r="E40" s="12">
        <v>18170392.449999999</v>
      </c>
      <c r="F40" s="12">
        <v>12825208.32</v>
      </c>
      <c r="G40" s="12">
        <v>8140966.4500000002</v>
      </c>
      <c r="H40" s="12">
        <v>8114255.8499999996</v>
      </c>
      <c r="I40" s="12">
        <v>18016239.449999999</v>
      </c>
      <c r="J40" s="12">
        <v>8105766.9500000002</v>
      </c>
      <c r="K40" s="12">
        <v>11203251.449999999</v>
      </c>
      <c r="L40" s="12">
        <v>8217389.0499999998</v>
      </c>
      <c r="M40" s="12">
        <v>7219569.0300000003</v>
      </c>
      <c r="N40" s="12">
        <v>6868405.2599999998</v>
      </c>
    </row>
    <row r="41" spans="1:14" ht="29.25" customHeight="1">
      <c r="A41" s="11" t="s">
        <v>31</v>
      </c>
      <c r="B41" s="12">
        <v>92285707.390000001</v>
      </c>
      <c r="C41" s="12">
        <v>22123251.68</v>
      </c>
      <c r="D41" s="12">
        <v>7485938.2300000004</v>
      </c>
      <c r="E41" s="12">
        <v>13020141.27</v>
      </c>
      <c r="F41" s="12">
        <v>2983760.23</v>
      </c>
      <c r="G41" s="12">
        <v>2321420.71</v>
      </c>
      <c r="H41" s="12">
        <v>2324520.71</v>
      </c>
      <c r="I41" s="12">
        <v>2288920.71</v>
      </c>
      <c r="J41" s="12">
        <v>2286420.71</v>
      </c>
      <c r="K41" s="12">
        <v>2684399.07</v>
      </c>
      <c r="L41" s="12">
        <v>2631678.0499999998</v>
      </c>
      <c r="M41" s="12">
        <v>2678275.77</v>
      </c>
      <c r="N41" s="12">
        <v>29456980.25</v>
      </c>
    </row>
    <row r="42" spans="1:14" ht="33">
      <c r="A42" s="11" t="s">
        <v>30</v>
      </c>
      <c r="B42" s="12">
        <v>39135508.57</v>
      </c>
      <c r="C42" s="12">
        <v>4558635.88</v>
      </c>
      <c r="D42" s="12">
        <v>3208957.75</v>
      </c>
      <c r="E42" s="12">
        <v>3747248.85</v>
      </c>
      <c r="F42" s="12">
        <v>3642928.88</v>
      </c>
      <c r="G42" s="12">
        <v>2866632.74</v>
      </c>
      <c r="H42" s="12">
        <v>4799773.76</v>
      </c>
      <c r="I42" s="12">
        <v>3304587.72</v>
      </c>
      <c r="J42" s="12">
        <v>2587717.69</v>
      </c>
      <c r="K42" s="12">
        <v>3389791.18</v>
      </c>
      <c r="L42" s="12">
        <v>2128298.48</v>
      </c>
      <c r="M42" s="12">
        <v>3911735.43</v>
      </c>
      <c r="N42" s="12">
        <v>989200.21</v>
      </c>
    </row>
    <row r="43" spans="1:14">
      <c r="A43" s="11" t="s">
        <v>29</v>
      </c>
      <c r="B43" s="12">
        <v>240192661.09999999</v>
      </c>
      <c r="C43" s="12">
        <v>21474961.48</v>
      </c>
      <c r="D43" s="12">
        <v>18805593.27</v>
      </c>
      <c r="E43" s="12">
        <v>20888342.170000002</v>
      </c>
      <c r="F43" s="12">
        <v>22304775.690000001</v>
      </c>
      <c r="G43" s="12">
        <v>18768787.309999999</v>
      </c>
      <c r="H43" s="12">
        <v>18893166.07</v>
      </c>
      <c r="I43" s="12">
        <v>21511800.280000001</v>
      </c>
      <c r="J43" s="12">
        <v>18889812.640000001</v>
      </c>
      <c r="K43" s="12">
        <v>18857871.66</v>
      </c>
      <c r="L43" s="12">
        <v>22417479.309999999</v>
      </c>
      <c r="M43" s="12">
        <v>18800672.66</v>
      </c>
      <c r="N43" s="12">
        <v>18579398.559999999</v>
      </c>
    </row>
    <row r="44" spans="1:14">
      <c r="A44" s="11" t="s">
        <v>28</v>
      </c>
      <c r="B44" s="12">
        <v>33301801.859999999</v>
      </c>
      <c r="C44" s="12">
        <v>2094000.1</v>
      </c>
      <c r="D44" s="12">
        <v>3200953.67</v>
      </c>
      <c r="E44" s="12">
        <v>3337426.02</v>
      </c>
      <c r="F44" s="12">
        <v>3361334.61</v>
      </c>
      <c r="G44" s="12">
        <v>2939850.58</v>
      </c>
      <c r="H44" s="12">
        <v>2898076.96</v>
      </c>
      <c r="I44" s="12">
        <v>3014990.12</v>
      </c>
      <c r="J44" s="12">
        <v>2845667.68</v>
      </c>
      <c r="K44" s="12">
        <v>2638657.36</v>
      </c>
      <c r="L44" s="12">
        <v>2688837.56</v>
      </c>
      <c r="M44" s="12">
        <v>2394363.96</v>
      </c>
      <c r="N44" s="12">
        <v>1887643.24</v>
      </c>
    </row>
    <row r="45" spans="1:14">
      <c r="A45" s="11" t="s">
        <v>27</v>
      </c>
      <c r="B45" s="12">
        <v>24767319.43</v>
      </c>
      <c r="C45" s="12">
        <v>2630509.85</v>
      </c>
      <c r="D45" s="12">
        <v>1303518.1200000001</v>
      </c>
      <c r="E45" s="12">
        <v>990933.55</v>
      </c>
      <c r="F45" s="12">
        <v>1140081.92</v>
      </c>
      <c r="G45" s="12">
        <v>1130598.8899999999</v>
      </c>
      <c r="H45" s="12">
        <v>1227566.25</v>
      </c>
      <c r="I45" s="12">
        <v>4056743.55</v>
      </c>
      <c r="J45" s="12">
        <v>3830578.9</v>
      </c>
      <c r="K45" s="12">
        <v>1477980.22</v>
      </c>
      <c r="L45" s="12">
        <v>3033875.25</v>
      </c>
      <c r="M45" s="12">
        <v>2980868.64</v>
      </c>
      <c r="N45" s="12">
        <v>964064.29</v>
      </c>
    </row>
    <row r="46" spans="1:14">
      <c r="A46" s="11" t="s">
        <v>26</v>
      </c>
      <c r="B46" s="12">
        <v>1078756265.99</v>
      </c>
      <c r="C46" s="12">
        <v>184621018.93000001</v>
      </c>
      <c r="D46" s="12">
        <v>130485153.59</v>
      </c>
      <c r="E46" s="12">
        <v>205647526.13</v>
      </c>
      <c r="F46" s="12">
        <v>130909827.48999999</v>
      </c>
      <c r="G46" s="12">
        <v>134235307.69999999</v>
      </c>
      <c r="H46" s="12">
        <v>61067893.890000001</v>
      </c>
      <c r="I46" s="12">
        <v>50443685.640000001</v>
      </c>
      <c r="J46" s="12">
        <v>47256328.770000003</v>
      </c>
      <c r="K46" s="12">
        <v>41360745.700000003</v>
      </c>
      <c r="L46" s="12">
        <v>41827227.770000003</v>
      </c>
      <c r="M46" s="12">
        <v>41182912.700000003</v>
      </c>
      <c r="N46" s="12">
        <v>9718637.6799999997</v>
      </c>
    </row>
    <row r="47" spans="1:14" ht="33">
      <c r="A47" s="10" t="s">
        <v>25</v>
      </c>
      <c r="B47" s="9">
        <f>+B48+B49+B50+B51+B52+B53+B54+B55+B56</f>
        <v>39143161245.299995</v>
      </c>
      <c r="C47" s="9">
        <f t="shared" ref="C47:N47" si="4">+C48+C49+C50+C51+C52+C53+C54+C55+C56</f>
        <v>4154016840.3000002</v>
      </c>
      <c r="D47" s="9">
        <f t="shared" si="4"/>
        <v>3622217757.71</v>
      </c>
      <c r="E47" s="9">
        <f t="shared" si="4"/>
        <v>2998380046.77</v>
      </c>
      <c r="F47" s="9">
        <f t="shared" si="4"/>
        <v>2766340591.8500004</v>
      </c>
      <c r="G47" s="9">
        <f t="shared" si="4"/>
        <v>3885554993.0900002</v>
      </c>
      <c r="H47" s="9">
        <f t="shared" si="4"/>
        <v>2968545315.1300001</v>
      </c>
      <c r="I47" s="9">
        <f t="shared" si="4"/>
        <v>3640168818.6300001</v>
      </c>
      <c r="J47" s="9">
        <f t="shared" si="4"/>
        <v>2459717460.1199999</v>
      </c>
      <c r="K47" s="9">
        <f t="shared" si="4"/>
        <v>2748276401.9699998</v>
      </c>
      <c r="L47" s="9">
        <f t="shared" si="4"/>
        <v>2978958768.02</v>
      </c>
      <c r="M47" s="9">
        <f t="shared" si="4"/>
        <v>2813809411.1000004</v>
      </c>
      <c r="N47" s="9">
        <f t="shared" si="4"/>
        <v>4107174840.6100001</v>
      </c>
    </row>
    <row r="48" spans="1:14" ht="33">
      <c r="A48" s="11" t="s">
        <v>24</v>
      </c>
      <c r="B48" s="12">
        <v>38069071898.449997</v>
      </c>
      <c r="C48" s="12">
        <v>4059848968.8899999</v>
      </c>
      <c r="D48" s="12">
        <v>3565428979.7199998</v>
      </c>
      <c r="E48" s="12">
        <v>2907259814.25</v>
      </c>
      <c r="F48" s="12">
        <v>2711257707.0300002</v>
      </c>
      <c r="G48" s="12">
        <v>3824246772.27</v>
      </c>
      <c r="H48" s="12">
        <v>2908008693.77</v>
      </c>
      <c r="I48" s="12">
        <v>3530731096.6100001</v>
      </c>
      <c r="J48" s="12">
        <v>2360238954.0999999</v>
      </c>
      <c r="K48" s="12">
        <v>2639479216.2399998</v>
      </c>
      <c r="L48" s="12">
        <v>2880637613</v>
      </c>
      <c r="M48" s="12">
        <v>2706705569.0300002</v>
      </c>
      <c r="N48" s="12">
        <v>3975228513.54</v>
      </c>
    </row>
    <row r="49" spans="1:14">
      <c r="A49" s="11" t="s">
        <v>68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>
      <c r="A50" s="11" t="s">
        <v>23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>
      <c r="A51" s="11" t="s">
        <v>22</v>
      </c>
      <c r="B51" s="12">
        <v>621848570.88999999</v>
      </c>
      <c r="C51" s="12">
        <v>27923109.859999999</v>
      </c>
      <c r="D51" s="12">
        <v>22650279.73</v>
      </c>
      <c r="E51" s="12">
        <v>63380517.729999997</v>
      </c>
      <c r="F51" s="12">
        <v>27239166.73</v>
      </c>
      <c r="G51" s="12">
        <v>33004746.73</v>
      </c>
      <c r="H51" s="12">
        <v>33024108.73</v>
      </c>
      <c r="I51" s="12">
        <v>81370006.730000004</v>
      </c>
      <c r="J51" s="12">
        <v>71912797.730000004</v>
      </c>
      <c r="K51" s="12">
        <v>81454478.730000004</v>
      </c>
      <c r="L51" s="12">
        <v>71492756.730000004</v>
      </c>
      <c r="M51" s="12">
        <v>80532916.730000004</v>
      </c>
      <c r="N51" s="12">
        <v>27863684.73</v>
      </c>
    </row>
    <row r="52" spans="1:14">
      <c r="A52" s="11" t="s">
        <v>21</v>
      </c>
      <c r="B52" s="12">
        <v>372811124</v>
      </c>
      <c r="C52" s="12">
        <v>31045638</v>
      </c>
      <c r="D52" s="12">
        <v>30390055.899999999</v>
      </c>
      <c r="E52" s="12">
        <v>23835110</v>
      </c>
      <c r="F52" s="12">
        <v>23835110</v>
      </c>
      <c r="G52" s="12">
        <v>23847269</v>
      </c>
      <c r="H52" s="12">
        <v>23835110</v>
      </c>
      <c r="I52" s="12">
        <v>23835110</v>
      </c>
      <c r="J52" s="12">
        <v>23847269</v>
      </c>
      <c r="K52" s="12">
        <v>23448153</v>
      </c>
      <c r="L52" s="12">
        <v>22824980</v>
      </c>
      <c r="M52" s="12">
        <v>22633667.050000001</v>
      </c>
      <c r="N52" s="12">
        <v>99433652.049999997</v>
      </c>
    </row>
    <row r="53" spans="1:14" ht="33">
      <c r="A53" s="11" t="s">
        <v>20</v>
      </c>
      <c r="B53" s="12">
        <v>29975342.960000001</v>
      </c>
      <c r="C53" s="12">
        <v>12744597.800000001</v>
      </c>
      <c r="D53" s="12">
        <v>1293916.6100000001</v>
      </c>
      <c r="E53" s="12">
        <v>1450079.04</v>
      </c>
      <c r="F53" s="12">
        <v>1554082.34</v>
      </c>
      <c r="G53" s="12">
        <v>2001679.34</v>
      </c>
      <c r="H53" s="12">
        <v>1222876.8799999999</v>
      </c>
      <c r="I53" s="12">
        <v>1778079.54</v>
      </c>
      <c r="J53" s="12">
        <v>1263913.54</v>
      </c>
      <c r="K53" s="12">
        <v>1440028.25</v>
      </c>
      <c r="L53" s="12">
        <v>1548892.54</v>
      </c>
      <c r="M53" s="12">
        <v>1482732.54</v>
      </c>
      <c r="N53" s="12">
        <v>2194464.54</v>
      </c>
    </row>
    <row r="54" spans="1:14">
      <c r="A54" s="11" t="s">
        <v>69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>
      <c r="A55" s="11" t="s">
        <v>19</v>
      </c>
      <c r="B55" s="12">
        <v>49454309</v>
      </c>
      <c r="C55" s="12">
        <v>22454525.75</v>
      </c>
      <c r="D55" s="12">
        <v>2454525.75</v>
      </c>
      <c r="E55" s="12">
        <v>2454525.75</v>
      </c>
      <c r="F55" s="12">
        <v>2454525.75</v>
      </c>
      <c r="G55" s="12">
        <v>2454525.75</v>
      </c>
      <c r="H55" s="12">
        <v>2454525.75</v>
      </c>
      <c r="I55" s="12">
        <v>2454525.75</v>
      </c>
      <c r="J55" s="12">
        <v>2454525.75</v>
      </c>
      <c r="K55" s="12">
        <v>2454525.75</v>
      </c>
      <c r="L55" s="12">
        <v>2454525.75</v>
      </c>
      <c r="M55" s="12">
        <v>2454525.75</v>
      </c>
      <c r="N55" s="12">
        <v>2454525.75</v>
      </c>
    </row>
    <row r="56" spans="1:14">
      <c r="A56" s="11" t="s">
        <v>70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>
      <c r="A57" s="10" t="s">
        <v>18</v>
      </c>
      <c r="B57" s="9">
        <f>+B58+B59+B60+B61+B62+B63+B64+B65+B66</f>
        <v>77528861.24000001</v>
      </c>
      <c r="C57" s="9">
        <f t="shared" ref="C57:N57" si="5">+C58+C59+C60+C61+C62+C63+C64+C65+C66</f>
        <v>1321505.76</v>
      </c>
      <c r="D57" s="9">
        <f t="shared" si="5"/>
        <v>2256873.98</v>
      </c>
      <c r="E57" s="9">
        <f t="shared" si="5"/>
        <v>36841135</v>
      </c>
      <c r="F57" s="9">
        <f t="shared" si="5"/>
        <v>35337000</v>
      </c>
      <c r="G57" s="9">
        <f t="shared" si="5"/>
        <v>601865.75</v>
      </c>
      <c r="H57" s="9">
        <f t="shared" si="5"/>
        <v>262500</v>
      </c>
      <c r="I57" s="9">
        <f t="shared" si="5"/>
        <v>0</v>
      </c>
      <c r="J57" s="9">
        <f t="shared" si="5"/>
        <v>349500</v>
      </c>
      <c r="K57" s="9">
        <f t="shared" si="5"/>
        <v>408480.75</v>
      </c>
      <c r="L57" s="9">
        <f t="shared" si="5"/>
        <v>100000</v>
      </c>
      <c r="M57" s="9">
        <f t="shared" si="5"/>
        <v>50000</v>
      </c>
      <c r="N57" s="9">
        <f t="shared" si="5"/>
        <v>0</v>
      </c>
    </row>
    <row r="58" spans="1:14">
      <c r="A58" s="11" t="s">
        <v>17</v>
      </c>
      <c r="B58" s="12">
        <v>8873929.2400000002</v>
      </c>
      <c r="C58" s="12">
        <v>971505.76</v>
      </c>
      <c r="D58" s="12">
        <v>2143373.98</v>
      </c>
      <c r="E58" s="12">
        <v>3402703</v>
      </c>
      <c r="F58" s="12">
        <v>1095000</v>
      </c>
      <c r="G58" s="12">
        <v>526865.75</v>
      </c>
      <c r="H58" s="12">
        <v>178000</v>
      </c>
      <c r="I58" s="12">
        <v>0</v>
      </c>
      <c r="J58" s="12">
        <v>70000</v>
      </c>
      <c r="K58" s="12">
        <v>408480.75</v>
      </c>
      <c r="L58" s="12">
        <v>28000</v>
      </c>
      <c r="M58" s="12">
        <v>50000</v>
      </c>
      <c r="N58" s="12">
        <v>0</v>
      </c>
    </row>
    <row r="59" spans="1:14">
      <c r="A59" s="11" t="s">
        <v>16</v>
      </c>
      <c r="B59" s="12">
        <v>1233432</v>
      </c>
      <c r="C59" s="12">
        <v>350000</v>
      </c>
      <c r="D59" s="12">
        <v>0</v>
      </c>
      <c r="E59" s="12">
        <v>393432</v>
      </c>
      <c r="F59" s="12">
        <v>350000</v>
      </c>
      <c r="G59" s="12">
        <v>30000</v>
      </c>
      <c r="H59" s="12">
        <v>30000</v>
      </c>
      <c r="I59" s="12">
        <v>0</v>
      </c>
      <c r="J59" s="12">
        <v>80000</v>
      </c>
      <c r="K59" s="12">
        <v>0</v>
      </c>
      <c r="L59" s="12">
        <v>0</v>
      </c>
      <c r="M59" s="12">
        <v>0</v>
      </c>
      <c r="N59" s="12">
        <v>0</v>
      </c>
    </row>
    <row r="60" spans="1:14" ht="16.5" customHeight="1">
      <c r="A60" s="11" t="s">
        <v>15</v>
      </c>
      <c r="B60" s="12">
        <v>34155500</v>
      </c>
      <c r="C60" s="12">
        <v>0</v>
      </c>
      <c r="D60" s="12">
        <v>5500</v>
      </c>
      <c r="E60" s="12">
        <v>3000000</v>
      </c>
      <c r="F60" s="12">
        <v>31050000</v>
      </c>
      <c r="G60" s="12">
        <v>0</v>
      </c>
      <c r="H60" s="12">
        <v>0</v>
      </c>
      <c r="I60" s="12">
        <v>0</v>
      </c>
      <c r="J60" s="12">
        <v>100000</v>
      </c>
      <c r="K60" s="12">
        <v>0</v>
      </c>
      <c r="L60" s="12">
        <v>0</v>
      </c>
      <c r="M60" s="12">
        <v>0</v>
      </c>
      <c r="N60" s="12">
        <v>0</v>
      </c>
    </row>
    <row r="61" spans="1:14">
      <c r="A61" s="11" t="s">
        <v>14</v>
      </c>
      <c r="B61" s="12">
        <v>2800000</v>
      </c>
      <c r="C61" s="12">
        <v>0</v>
      </c>
      <c r="D61" s="12">
        <v>0</v>
      </c>
      <c r="E61" s="12">
        <v>0</v>
      </c>
      <c r="F61" s="12">
        <v>2800000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1:14">
      <c r="A62" s="11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>
      <c r="A63" s="11" t="s">
        <v>13</v>
      </c>
      <c r="B63" s="12">
        <v>30466000</v>
      </c>
      <c r="C63" s="12">
        <v>0</v>
      </c>
      <c r="D63" s="12">
        <v>108000</v>
      </c>
      <c r="E63" s="12">
        <v>30045000</v>
      </c>
      <c r="F63" s="12">
        <v>42000</v>
      </c>
      <c r="G63" s="12">
        <v>45000</v>
      </c>
      <c r="H63" s="12">
        <v>54500</v>
      </c>
      <c r="I63" s="12">
        <v>0</v>
      </c>
      <c r="J63" s="12">
        <v>99500</v>
      </c>
      <c r="K63" s="12">
        <v>0</v>
      </c>
      <c r="L63" s="12">
        <v>72000</v>
      </c>
      <c r="M63" s="12">
        <v>0</v>
      </c>
      <c r="N63" s="12">
        <v>0</v>
      </c>
    </row>
    <row r="64" spans="1:14">
      <c r="A64" s="11" t="s">
        <v>72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>
      <c r="A65" s="11" t="s">
        <v>73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>
      <c r="A66" s="11" t="s">
        <v>12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>
      <c r="A67" s="10" t="s">
        <v>11</v>
      </c>
      <c r="B67" s="9">
        <f>+B68+B69+B70</f>
        <v>6043679211</v>
      </c>
      <c r="C67" s="9">
        <f t="shared" ref="C67:N67" si="6">+C68+C69+C70</f>
        <v>710650.4</v>
      </c>
      <c r="D67" s="9">
        <f t="shared" si="6"/>
        <v>257568498.5</v>
      </c>
      <c r="E67" s="9">
        <f t="shared" si="6"/>
        <v>706941370.64999998</v>
      </c>
      <c r="F67" s="9">
        <f t="shared" si="6"/>
        <v>389596643.63999999</v>
      </c>
      <c r="G67" s="9">
        <f t="shared" si="6"/>
        <v>639732325.42000008</v>
      </c>
      <c r="H67" s="9">
        <f t="shared" si="6"/>
        <v>190930433.69999999</v>
      </c>
      <c r="I67" s="9">
        <f t="shared" si="6"/>
        <v>1095941937.8399999</v>
      </c>
      <c r="J67" s="9">
        <f t="shared" si="6"/>
        <v>162549877.88</v>
      </c>
      <c r="K67" s="9">
        <f t="shared" si="6"/>
        <v>75116967.200000003</v>
      </c>
      <c r="L67" s="9">
        <f t="shared" si="6"/>
        <v>414485131.06</v>
      </c>
      <c r="M67" s="9">
        <f t="shared" si="6"/>
        <v>380850571.50999999</v>
      </c>
      <c r="N67" s="9">
        <f t="shared" si="6"/>
        <v>1729254803.2</v>
      </c>
    </row>
    <row r="68" spans="1:14">
      <c r="A68" s="11" t="s">
        <v>10</v>
      </c>
      <c r="B68" s="12">
        <v>3423595763</v>
      </c>
      <c r="C68" s="12">
        <v>0</v>
      </c>
      <c r="D68" s="12">
        <v>0</v>
      </c>
      <c r="E68" s="12">
        <v>534449239</v>
      </c>
      <c r="F68" s="12">
        <v>0</v>
      </c>
      <c r="G68" s="12">
        <v>342566169</v>
      </c>
      <c r="H68" s="12">
        <v>0</v>
      </c>
      <c r="I68" s="12">
        <v>845779325</v>
      </c>
      <c r="J68" s="12">
        <v>0</v>
      </c>
      <c r="K68" s="12">
        <v>54169068</v>
      </c>
      <c r="L68" s="12">
        <v>252991320</v>
      </c>
      <c r="M68" s="12">
        <v>343380142</v>
      </c>
      <c r="N68" s="12">
        <v>1050260500</v>
      </c>
    </row>
    <row r="69" spans="1:14">
      <c r="A69" s="11" t="s">
        <v>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ht="27" customHeight="1">
      <c r="A70" s="11" t="s">
        <v>8</v>
      </c>
      <c r="B70" s="12">
        <v>2620083448</v>
      </c>
      <c r="C70" s="12">
        <v>710650.4</v>
      </c>
      <c r="D70" s="12">
        <v>257568498.5</v>
      </c>
      <c r="E70" s="12">
        <v>172492131.65000001</v>
      </c>
      <c r="F70" s="12">
        <v>389596643.63999999</v>
      </c>
      <c r="G70" s="12">
        <v>297166156.42000002</v>
      </c>
      <c r="H70" s="12">
        <v>190930433.69999999</v>
      </c>
      <c r="I70" s="12">
        <v>250162612.84</v>
      </c>
      <c r="J70" s="12">
        <v>162549877.88</v>
      </c>
      <c r="K70" s="12">
        <v>20947899.199999999</v>
      </c>
      <c r="L70" s="12">
        <v>161493811.06</v>
      </c>
      <c r="M70" s="12">
        <v>37470429.509999998</v>
      </c>
      <c r="N70" s="12">
        <v>678994303.20000005</v>
      </c>
    </row>
    <row r="71" spans="1:14" s="5" customFormat="1" ht="16.5" customHeight="1">
      <c r="A71" s="10" t="s">
        <v>85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 s="5" customFormat="1" ht="31.5" customHeight="1">
      <c r="A72" s="11" t="s">
        <v>74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 s="5" customFormat="1" ht="16.5" customHeight="1">
      <c r="A73" s="11" t="s">
        <v>75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s="5" customFormat="1" ht="16.5" customHeight="1">
      <c r="A74" s="11" t="s">
        <v>76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 s="5" customFormat="1" ht="16.5" customHeight="1">
      <c r="A75" s="11" t="s">
        <v>77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</row>
    <row r="76" spans="1:14" s="5" customFormat="1" ht="31.5" customHeight="1">
      <c r="A76" s="11" t="s">
        <v>78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s="5" customFormat="1" ht="16.5" customHeight="1">
      <c r="A77" s="11" t="s">
        <v>79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s="5" customFormat="1" ht="33.75" customHeight="1">
      <c r="A78" s="11" t="s">
        <v>80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>
      <c r="A79" s="10" t="s">
        <v>7</v>
      </c>
      <c r="B79" s="9">
        <f>+B80+B81+B82</f>
        <v>13416583315</v>
      </c>
      <c r="C79" s="9">
        <f>+C80+C81+C82</f>
        <v>13416583315</v>
      </c>
      <c r="D79" s="9">
        <f t="shared" ref="D79:N79" si="7">+D80+D81+D82</f>
        <v>0</v>
      </c>
      <c r="E79" s="9">
        <f t="shared" si="7"/>
        <v>0</v>
      </c>
      <c r="F79" s="9">
        <f t="shared" si="7"/>
        <v>0</v>
      </c>
      <c r="G79" s="9">
        <f t="shared" si="7"/>
        <v>0</v>
      </c>
      <c r="H79" s="9">
        <f t="shared" si="7"/>
        <v>0</v>
      </c>
      <c r="I79" s="9">
        <f t="shared" si="7"/>
        <v>0</v>
      </c>
      <c r="J79" s="9">
        <f t="shared" si="7"/>
        <v>0</v>
      </c>
      <c r="K79" s="9">
        <f t="shared" si="7"/>
        <v>0</v>
      </c>
      <c r="L79" s="9">
        <f t="shared" si="7"/>
        <v>0</v>
      </c>
      <c r="M79" s="9">
        <f t="shared" si="7"/>
        <v>0</v>
      </c>
      <c r="N79" s="9">
        <f t="shared" si="7"/>
        <v>0</v>
      </c>
    </row>
    <row r="80" spans="1:14">
      <c r="A80" s="11" t="s">
        <v>6</v>
      </c>
      <c r="B80" s="12">
        <v>4879042749</v>
      </c>
      <c r="C80" s="12">
        <v>4879042749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</row>
    <row r="81" spans="1:14">
      <c r="A81" s="11" t="s">
        <v>5</v>
      </c>
      <c r="B81" s="12">
        <v>8537540566</v>
      </c>
      <c r="C81" s="12">
        <v>8537540566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>
      <c r="A82" s="11" t="s">
        <v>81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>
        <v>0</v>
      </c>
      <c r="N82" s="12">
        <v>0</v>
      </c>
    </row>
    <row r="83" spans="1:14">
      <c r="A83" s="10" t="s">
        <v>4</v>
      </c>
      <c r="B83" s="9">
        <f>+B84+B85+B86+B87+B88+B89+B90</f>
        <v>1772582372</v>
      </c>
      <c r="C83" s="9">
        <f t="shared" ref="C83:N83" si="8">+C84+C85+C86+C87+C88+C89+C90</f>
        <v>169079597</v>
      </c>
      <c r="D83" s="9">
        <f t="shared" si="8"/>
        <v>168843054</v>
      </c>
      <c r="E83" s="9">
        <f t="shared" si="8"/>
        <v>235378277</v>
      </c>
      <c r="F83" s="9">
        <f t="shared" si="8"/>
        <v>167472924</v>
      </c>
      <c r="G83" s="9">
        <f t="shared" si="8"/>
        <v>110731753</v>
      </c>
      <c r="H83" s="9">
        <f t="shared" si="8"/>
        <v>205447972</v>
      </c>
      <c r="I83" s="9">
        <f t="shared" si="8"/>
        <v>136932396</v>
      </c>
      <c r="J83" s="9">
        <f t="shared" si="8"/>
        <v>128309797</v>
      </c>
      <c r="K83" s="9">
        <f t="shared" si="8"/>
        <v>133038990</v>
      </c>
      <c r="L83" s="9">
        <f t="shared" si="8"/>
        <v>121022640</v>
      </c>
      <c r="M83" s="9">
        <f t="shared" si="8"/>
        <v>129379720</v>
      </c>
      <c r="N83" s="9">
        <f t="shared" si="8"/>
        <v>66945252</v>
      </c>
    </row>
    <row r="84" spans="1:14">
      <c r="A84" s="11" t="s">
        <v>3</v>
      </c>
      <c r="B84" s="12">
        <v>1048993952</v>
      </c>
      <c r="C84" s="12">
        <v>95141549</v>
      </c>
      <c r="D84" s="12">
        <v>95276134</v>
      </c>
      <c r="E84" s="12">
        <v>122085570</v>
      </c>
      <c r="F84" s="12">
        <v>95548162</v>
      </c>
      <c r="G84" s="12">
        <v>47685618</v>
      </c>
      <c r="H84" s="12">
        <v>123082048</v>
      </c>
      <c r="I84" s="12">
        <v>90499088</v>
      </c>
      <c r="J84" s="12">
        <v>87317549</v>
      </c>
      <c r="K84" s="12">
        <v>87398932</v>
      </c>
      <c r="L84" s="12">
        <v>93749204</v>
      </c>
      <c r="M84" s="12">
        <v>87563469</v>
      </c>
      <c r="N84" s="12">
        <v>23646629</v>
      </c>
    </row>
    <row r="85" spans="1:14">
      <c r="A85" s="11" t="s">
        <v>2</v>
      </c>
      <c r="B85" s="12">
        <v>663949208</v>
      </c>
      <c r="C85" s="12">
        <v>71683103</v>
      </c>
      <c r="D85" s="12">
        <v>69760221</v>
      </c>
      <c r="E85" s="12">
        <v>100585479</v>
      </c>
      <c r="F85" s="12">
        <v>70365692</v>
      </c>
      <c r="G85" s="12">
        <v>61204695</v>
      </c>
      <c r="H85" s="12">
        <v>78446051</v>
      </c>
      <c r="I85" s="12">
        <v>44082283</v>
      </c>
      <c r="J85" s="12">
        <v>39288605</v>
      </c>
      <c r="K85" s="12">
        <v>41992432</v>
      </c>
      <c r="L85" s="12">
        <v>25703118</v>
      </c>
      <c r="M85" s="12">
        <v>30408820</v>
      </c>
      <c r="N85" s="12">
        <v>30428709</v>
      </c>
    </row>
    <row r="86" spans="1:14">
      <c r="A86" s="11" t="s">
        <v>82</v>
      </c>
      <c r="B86" s="12">
        <v>8816000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8816000</v>
      </c>
      <c r="N86" s="12">
        <v>0</v>
      </c>
    </row>
    <row r="87" spans="1:14">
      <c r="A87" s="11" t="s">
        <v>1</v>
      </c>
      <c r="B87" s="12">
        <v>36016342</v>
      </c>
      <c r="C87" s="12">
        <v>2254945</v>
      </c>
      <c r="D87" s="12">
        <v>806699</v>
      </c>
      <c r="E87" s="12">
        <v>11490328</v>
      </c>
      <c r="F87" s="12">
        <v>385813</v>
      </c>
      <c r="G87" s="12">
        <v>633639</v>
      </c>
      <c r="H87" s="12">
        <v>2755482</v>
      </c>
      <c r="I87" s="12">
        <v>1152447</v>
      </c>
      <c r="J87" s="12">
        <v>509725</v>
      </c>
      <c r="K87" s="12">
        <v>2496761</v>
      </c>
      <c r="L87" s="12">
        <v>385813</v>
      </c>
      <c r="M87" s="12">
        <v>1449738</v>
      </c>
      <c r="N87" s="12">
        <v>11694952</v>
      </c>
    </row>
    <row r="88" spans="1:14">
      <c r="A88" s="11" t="s">
        <v>0</v>
      </c>
      <c r="B88" s="12">
        <v>14806870</v>
      </c>
      <c r="C88" s="12">
        <v>0</v>
      </c>
      <c r="D88" s="12">
        <v>3000000</v>
      </c>
      <c r="E88" s="12">
        <v>1216900</v>
      </c>
      <c r="F88" s="12">
        <v>1173257</v>
      </c>
      <c r="G88" s="12">
        <v>1207801</v>
      </c>
      <c r="H88" s="12">
        <v>1164391</v>
      </c>
      <c r="I88" s="12">
        <v>1198578</v>
      </c>
      <c r="J88" s="12">
        <v>1193918</v>
      </c>
      <c r="K88" s="12">
        <v>1150865</v>
      </c>
      <c r="L88" s="12">
        <v>1184505</v>
      </c>
      <c r="M88" s="12">
        <v>1141693</v>
      </c>
      <c r="N88" s="12">
        <v>1174962</v>
      </c>
    </row>
    <row r="89" spans="1:14">
      <c r="A89" s="13" t="s">
        <v>83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1:14" ht="16.5" customHeight="1">
      <c r="A90" s="14" t="s">
        <v>84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</sheetData>
  <mergeCells count="1">
    <mergeCell ref="A14:N14"/>
  </mergeCells>
  <pageMargins left="0.9055118110236221" right="0.19685039370078741" top="0.27559055118110237" bottom="0.19685039370078741" header="0" footer="0.19685039370078741"/>
  <pageSetup paperSize="5" scale="46" fitToHeight="3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Capitulo</vt:lpstr>
      <vt:lpstr>Capitulo!Área_de_impresión</vt:lpstr>
      <vt:lpstr>Capitulo!Títulos_a_imprimir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2018-01-29T21:51:30Z</cp:lastPrinted>
  <dcterms:created xsi:type="dcterms:W3CDTF">2015-01-23T21:00:59Z</dcterms:created>
  <dcterms:modified xsi:type="dcterms:W3CDTF">2018-01-29T21:51:32Z</dcterms:modified>
</cp:coreProperties>
</file>