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ISP\TITULO V LGCG\2018\1ER TRIM\LEY DE DISICIPLINA FINANCIERA\"/>
    </mc:Choice>
  </mc:AlternateContent>
  <bookViews>
    <workbookView xWindow="0" yWindow="-135" windowWidth="14130" windowHeight="1176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18" i="1" l="1"/>
  <c r="I20" i="1" l="1"/>
  <c r="G18" i="1" l="1"/>
  <c r="I33" i="1" l="1"/>
  <c r="H27" i="1"/>
  <c r="G27" i="1"/>
  <c r="E27" i="1"/>
  <c r="D27" i="1"/>
  <c r="I32" i="1"/>
  <c r="I31" i="1" l="1"/>
  <c r="I30" i="1"/>
  <c r="I29" i="1" l="1"/>
  <c r="I27" i="1" s="1"/>
  <c r="F27" i="1"/>
  <c r="I25" i="1" l="1"/>
  <c r="I24" i="1"/>
  <c r="I23" i="1"/>
  <c r="I22" i="1"/>
  <c r="I21" i="1"/>
  <c r="H18" i="1"/>
  <c r="H36" i="1" s="1"/>
  <c r="G36" i="1"/>
  <c r="E36" i="1"/>
  <c r="D18" i="1"/>
  <c r="D36" i="1" s="1"/>
  <c r="I18" i="1" l="1"/>
  <c r="I36" i="1" s="1"/>
  <c r="F18" i="1"/>
  <c r="F36" i="1" s="1"/>
</calcChain>
</file>

<file path=xl/sharedStrings.xml><?xml version="1.0" encoding="utf-8"?>
<sst xmlns="http://schemas.openxmlformats.org/spreadsheetml/2006/main" count="28" uniqueCount="27">
  <si>
    <t>GOBIERNO ESTATAL CONSOLIDADO</t>
  </si>
  <si>
    <t>Estado Analítico del Ejercicio del Presupuesto de Egresos Detallado - LDF</t>
  </si>
  <si>
    <t>(Clasificación de Servicios Personales por Categoría)</t>
  </si>
  <si>
    <t>(PESOS)</t>
  </si>
  <si>
    <t>Modificado</t>
  </si>
  <si>
    <t>Devengado</t>
  </si>
  <si>
    <t>C  o  n  c  e  p  t  o</t>
  </si>
  <si>
    <t>A.- Personal Administrativo y de Servicio Público</t>
  </si>
  <si>
    <t>B.- Magisterio</t>
  </si>
  <si>
    <t>C.- Servicios de Salud</t>
  </si>
  <si>
    <t>D.- Seguridad Pública</t>
  </si>
  <si>
    <t>F.- Sentencias Laborales Definitivas</t>
  </si>
  <si>
    <t>Egresos</t>
  </si>
  <si>
    <t>Aprobado (d)</t>
  </si>
  <si>
    <t>Ampliaciones /        ( Reducciones)</t>
  </si>
  <si>
    <t>Pagado</t>
  </si>
  <si>
    <t>Subejercicio ( e )</t>
  </si>
  <si>
    <t>I. Gasto No Etiquetado (I=A+B+C+D+E+F)</t>
  </si>
  <si>
    <t>E. Gastos asociados a la implementación de nuevas leyes federales o reformas a las mismas (E=E1 + E2)</t>
  </si>
  <si>
    <t>A. Personal Administrativo y de Servicio Público</t>
  </si>
  <si>
    <t>B. Magisterio</t>
  </si>
  <si>
    <t>C. Servicios de Salud</t>
  </si>
  <si>
    <t>D. Seguridad Pública</t>
  </si>
  <si>
    <t>F. Sentencias Laborales Definitivas</t>
  </si>
  <si>
    <t>II. Gasto Etiquetado (II=A+B+C+D+E+F)</t>
  </si>
  <si>
    <t>III. Total del Gasto en Servicios Personales (III = I + II)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</si>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</sst>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0">
    <xf numFmtId="0" fontId="0" fillId="0" borderId="0" xfId="0"/>
    <xf numFmtId="1" fontId="2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/>
    <xf numFmtId="4" fontId="3" fillId="0" borderId="9" xfId="0" applyNumberFormat="1" applyFont="1" applyFill="1" applyBorder="1"/>
    <xf numFmtId="4" fontId="2" fillId="0" borderId="9" xfId="0" applyNumberFormat="1" applyFont="1" applyFill="1" applyBorder="1"/>
    <xf numFmtId="4" fontId="4" fillId="0" borderId="0" xfId="0" applyNumberFormat="1" applyFont="1" applyFill="1" applyBorder="1"/>
    <xf numFmtId="4" fontId="6" fillId="0" borderId="9" xfId="0" applyNumberFormat="1" applyFont="1" applyFill="1" applyBorder="1"/>
    <xf numFmtId="44" fontId="0" fillId="0" borderId="0" xfId="0" applyNumberFormat="1" applyFont="1" applyFill="1" applyBorder="1"/>
    <xf numFmtId="44" fontId="0" fillId="0" borderId="0" xfId="0" applyNumberFormat="1" applyFont="1" applyFill="1"/>
    <xf numFmtId="0" fontId="0" fillId="0" borderId="0" xfId="0" applyFont="1" applyFill="1" applyAlignment="1"/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4" fontId="0" fillId="0" borderId="0" xfId="1" applyNumberFormat="1" applyFont="1" applyFill="1" applyBorder="1"/>
    <xf numFmtId="49" fontId="2" fillId="0" borderId="3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" fontId="2" fillId="0" borderId="0" xfId="0" applyNumberFormat="1" applyFont="1" applyFill="1" applyBorder="1"/>
    <xf numFmtId="4" fontId="2" fillId="0" borderId="4" xfId="0" applyNumberFormat="1" applyFont="1" applyFill="1" applyBorder="1"/>
    <xf numFmtId="49" fontId="2" fillId="0" borderId="3" xfId="0" applyNumberFormat="1" applyFont="1" applyFill="1" applyBorder="1" applyAlignment="1"/>
    <xf numFmtId="0" fontId="0" fillId="0" borderId="0" xfId="0" applyFont="1" applyFill="1" applyBorder="1" applyAlignment="1"/>
    <xf numFmtId="3" fontId="0" fillId="0" borderId="0" xfId="0" applyNumberFormat="1" applyFont="1" applyFill="1"/>
    <xf numFmtId="44" fontId="2" fillId="0" borderId="0" xfId="0" applyNumberFormat="1" applyFont="1" applyFill="1" applyBorder="1"/>
    <xf numFmtId="0" fontId="0" fillId="0" borderId="4" xfId="0" applyFont="1" applyFill="1" applyBorder="1" applyAlignment="1"/>
    <xf numFmtId="0" fontId="0" fillId="0" borderId="4" xfId="0" applyFont="1" applyFill="1" applyBorder="1"/>
    <xf numFmtId="0" fontId="1" fillId="0" borderId="6" xfId="0" applyFont="1" applyFill="1" applyBorder="1" applyAlignment="1"/>
    <xf numFmtId="0" fontId="0" fillId="0" borderId="6" xfId="0" applyFont="1" applyFill="1" applyBorder="1" applyAlignment="1"/>
    <xf numFmtId="4" fontId="1" fillId="0" borderId="10" xfId="0" applyNumberFormat="1" applyFont="1" applyFill="1" applyBorder="1"/>
    <xf numFmtId="4" fontId="6" fillId="0" borderId="10" xfId="0" applyNumberFormat="1" applyFont="1" applyFill="1" applyBorder="1"/>
    <xf numFmtId="0" fontId="0" fillId="0" borderId="3" xfId="0" applyFont="1" applyFill="1" applyBorder="1"/>
    <xf numFmtId="164" fontId="7" fillId="0" borderId="9" xfId="0" applyNumberFormat="1" applyFont="1" applyBorder="1" applyAlignment="1">
      <alignment horizontal="right" vertical="center"/>
    </xf>
    <xf numFmtId="4" fontId="4" fillId="0" borderId="4" xfId="0" applyNumberFormat="1" applyFont="1" applyFill="1" applyBorder="1"/>
    <xf numFmtId="4" fontId="4" fillId="0" borderId="9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/>
    <xf numFmtId="49" fontId="3" fillId="0" borderId="4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0</xdr:row>
      <xdr:rowOff>95250</xdr:rowOff>
    </xdr:from>
    <xdr:to>
      <xdr:col>9</xdr:col>
      <xdr:colOff>150178</xdr:colOff>
      <xdr:row>6</xdr:row>
      <xdr:rowOff>47625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95250"/>
          <a:ext cx="331724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6"/>
  <sheetViews>
    <sheetView tabSelected="1" topLeftCell="A16" zoomScale="80" zoomScaleNormal="80" workbookViewId="0">
      <selection activeCell="B33" sqref="B33:C33"/>
    </sheetView>
  </sheetViews>
  <sheetFormatPr baseColWidth="10" defaultRowHeight="15" x14ac:dyDescent="0.25"/>
  <cols>
    <col min="1" max="1" width="7.28515625" style="3" customWidth="1"/>
    <col min="2" max="2" width="6.7109375" style="10" customWidth="1"/>
    <col min="3" max="3" width="45.85546875" style="10" customWidth="1"/>
    <col min="4" max="4" width="18.140625" style="3" bestFit="1" customWidth="1"/>
    <col min="5" max="5" width="16.7109375" style="3" customWidth="1"/>
    <col min="6" max="7" width="18.140625" style="3" bestFit="1" customWidth="1"/>
    <col min="8" max="8" width="22" style="3" customWidth="1"/>
    <col min="9" max="9" width="17.42578125" style="3" bestFit="1" customWidth="1"/>
    <col min="10" max="10" width="13.5703125" style="3" bestFit="1" customWidth="1"/>
    <col min="11" max="11" width="18.85546875" style="9" bestFit="1" customWidth="1"/>
    <col min="12" max="16384" width="11.42578125" style="3"/>
  </cols>
  <sheetData>
    <row r="7" spans="2:11" ht="15.75" thickBot="1" x14ac:dyDescent="0.3">
      <c r="D7" s="34"/>
      <c r="E7" s="34"/>
      <c r="F7" s="34"/>
      <c r="G7" s="34"/>
    </row>
    <row r="8" spans="2:11" x14ac:dyDescent="0.25">
      <c r="B8" s="40" t="s">
        <v>0</v>
      </c>
      <c r="C8" s="41"/>
      <c r="D8" s="41"/>
      <c r="E8" s="41"/>
      <c r="F8" s="41"/>
      <c r="G8" s="41"/>
      <c r="H8" s="41"/>
      <c r="I8" s="42"/>
    </row>
    <row r="9" spans="2:11" x14ac:dyDescent="0.25">
      <c r="B9" s="46"/>
      <c r="C9" s="47"/>
      <c r="D9" s="47"/>
      <c r="E9" s="47"/>
      <c r="F9" s="47"/>
      <c r="G9" s="47"/>
      <c r="H9" s="47"/>
      <c r="I9" s="48"/>
    </row>
    <row r="10" spans="2:11" ht="17.25" customHeight="1" x14ac:dyDescent="0.25">
      <c r="B10" s="43" t="s">
        <v>1</v>
      </c>
      <c r="C10" s="44"/>
      <c r="D10" s="44"/>
      <c r="E10" s="44"/>
      <c r="F10" s="44"/>
      <c r="G10" s="44"/>
      <c r="H10" s="44"/>
      <c r="I10" s="45"/>
    </row>
    <row r="11" spans="2:11" x14ac:dyDescent="0.25">
      <c r="B11" s="46" t="s">
        <v>2</v>
      </c>
      <c r="C11" s="47"/>
      <c r="D11" s="47"/>
      <c r="E11" s="47"/>
      <c r="F11" s="47"/>
      <c r="G11" s="47"/>
      <c r="H11" s="47"/>
      <c r="I11" s="48"/>
    </row>
    <row r="12" spans="2:11" x14ac:dyDescent="0.25">
      <c r="B12" s="46" t="s">
        <v>26</v>
      </c>
      <c r="C12" s="47"/>
      <c r="D12" s="47"/>
      <c r="E12" s="47"/>
      <c r="F12" s="47"/>
      <c r="G12" s="47"/>
      <c r="H12" s="47"/>
      <c r="I12" s="48"/>
    </row>
    <row r="13" spans="2:11" ht="15.75" thickBot="1" x14ac:dyDescent="0.3">
      <c r="B13" s="46" t="s">
        <v>3</v>
      </c>
      <c r="C13" s="47"/>
      <c r="D13" s="47"/>
      <c r="E13" s="47"/>
      <c r="F13" s="47"/>
      <c r="G13" s="47"/>
      <c r="H13" s="47"/>
      <c r="I13" s="48"/>
      <c r="K13" s="8"/>
    </row>
    <row r="14" spans="2:11" ht="15.75" thickBot="1" x14ac:dyDescent="0.3">
      <c r="B14" s="53" t="s">
        <v>6</v>
      </c>
      <c r="C14" s="54"/>
      <c r="D14" s="59" t="s">
        <v>12</v>
      </c>
      <c r="E14" s="60"/>
      <c r="F14" s="60"/>
      <c r="G14" s="60"/>
      <c r="H14" s="61"/>
      <c r="I14" s="37" t="s">
        <v>16</v>
      </c>
      <c r="K14" s="8"/>
    </row>
    <row r="15" spans="2:11" ht="15.75" customHeight="1" x14ac:dyDescent="0.25">
      <c r="B15" s="55"/>
      <c r="C15" s="56"/>
      <c r="D15" s="66" t="s">
        <v>13</v>
      </c>
      <c r="E15" s="49" t="s">
        <v>14</v>
      </c>
      <c r="F15" s="35" t="s">
        <v>4</v>
      </c>
      <c r="G15" s="51" t="s">
        <v>5</v>
      </c>
      <c r="H15" s="35" t="s">
        <v>15</v>
      </c>
      <c r="I15" s="38"/>
      <c r="K15" s="8"/>
    </row>
    <row r="16" spans="2:11" ht="24.75" customHeight="1" thickBot="1" x14ac:dyDescent="0.3">
      <c r="B16" s="57"/>
      <c r="C16" s="58"/>
      <c r="D16" s="67"/>
      <c r="E16" s="50"/>
      <c r="F16" s="36"/>
      <c r="G16" s="52"/>
      <c r="H16" s="36"/>
      <c r="I16" s="39"/>
      <c r="K16" s="8"/>
    </row>
    <row r="17" spans="2:11" x14ac:dyDescent="0.25">
      <c r="B17" s="11"/>
      <c r="C17" s="12"/>
      <c r="D17" s="13"/>
      <c r="E17" s="1"/>
      <c r="F17" s="2"/>
      <c r="G17" s="1"/>
      <c r="H17" s="13"/>
      <c r="I17" s="14"/>
      <c r="K17" s="8"/>
    </row>
    <row r="18" spans="2:11" x14ac:dyDescent="0.25">
      <c r="B18" s="64" t="s">
        <v>17</v>
      </c>
      <c r="C18" s="65"/>
      <c r="D18" s="4">
        <f t="shared" ref="D18:I18" si="0">+D20+D21+D22+D23+D24+D25</f>
        <v>9370559456.1500015</v>
      </c>
      <c r="E18" s="7">
        <f>+E20+E21+E22+E23+E24+E25</f>
        <v>-165841000.84999999</v>
      </c>
      <c r="F18" s="4">
        <f t="shared" si="0"/>
        <v>9204718455.3000011</v>
      </c>
      <c r="G18" s="4">
        <f>+G20+G21+G22+G23+G24+G25</f>
        <v>2466695734.8100004</v>
      </c>
      <c r="H18" s="4">
        <f t="shared" si="0"/>
        <v>2137601043.6800003</v>
      </c>
      <c r="I18" s="4">
        <f t="shared" si="0"/>
        <v>6738022720.4899998</v>
      </c>
      <c r="K18" s="15"/>
    </row>
    <row r="19" spans="2:11" x14ac:dyDescent="0.25">
      <c r="B19" s="16"/>
      <c r="C19" s="17"/>
      <c r="D19" s="5"/>
      <c r="E19" s="33"/>
      <c r="F19" s="5"/>
      <c r="G19" s="5"/>
      <c r="H19" s="19"/>
      <c r="I19" s="19"/>
      <c r="K19" s="8"/>
    </row>
    <row r="20" spans="2:11" x14ac:dyDescent="0.25">
      <c r="B20" s="20" t="s">
        <v>19</v>
      </c>
      <c r="C20" s="24"/>
      <c r="D20" s="31">
        <v>5837744346.9499998</v>
      </c>
      <c r="E20" s="31">
        <v>-194067737.53999999</v>
      </c>
      <c r="F20" s="31">
        <v>5643676609.4099998</v>
      </c>
      <c r="G20" s="31">
        <v>1367980031.96</v>
      </c>
      <c r="H20" s="31">
        <v>1184038958.27</v>
      </c>
      <c r="I20" s="19">
        <f>+F20-G20</f>
        <v>4275696577.4499998</v>
      </c>
      <c r="J20" s="22"/>
      <c r="K20" s="23"/>
    </row>
    <row r="21" spans="2:11" x14ac:dyDescent="0.25">
      <c r="B21" s="20" t="s">
        <v>20</v>
      </c>
      <c r="C21" s="24"/>
      <c r="D21" s="31">
        <v>1641462482</v>
      </c>
      <c r="E21" s="31">
        <v>28720460.530000001</v>
      </c>
      <c r="F21" s="31">
        <v>1670182942.53</v>
      </c>
      <c r="G21" s="31">
        <v>665553049.89999998</v>
      </c>
      <c r="H21" s="31">
        <v>528800846.44999999</v>
      </c>
      <c r="I21" s="19">
        <f>+F21-G21</f>
        <v>1004629892.63</v>
      </c>
      <c r="J21" s="22"/>
      <c r="K21" s="8"/>
    </row>
    <row r="22" spans="2:11" x14ac:dyDescent="0.25">
      <c r="B22" s="20" t="s">
        <v>21</v>
      </c>
      <c r="C22" s="24"/>
      <c r="D22" s="31">
        <v>30481089</v>
      </c>
      <c r="E22" s="31">
        <v>-22409.54</v>
      </c>
      <c r="F22" s="31">
        <v>30458679.460000001</v>
      </c>
      <c r="G22" s="31">
        <v>7151807.9299999997</v>
      </c>
      <c r="H22" s="31">
        <v>7151807.9299999997</v>
      </c>
      <c r="I22" s="19">
        <f t="shared" ref="I22:I25" si="1">+F22-G22</f>
        <v>23306871.530000001</v>
      </c>
      <c r="J22" s="22"/>
      <c r="K22" s="8"/>
    </row>
    <row r="23" spans="2:11" x14ac:dyDescent="0.25">
      <c r="B23" s="20" t="s">
        <v>22</v>
      </c>
      <c r="C23" s="24"/>
      <c r="D23" s="31">
        <v>1857407765</v>
      </c>
      <c r="E23" s="31">
        <v>-500976.8</v>
      </c>
      <c r="F23" s="31">
        <v>1856906788.2</v>
      </c>
      <c r="G23" s="31">
        <v>424586899.51999998</v>
      </c>
      <c r="H23" s="31">
        <v>417169535.11000001</v>
      </c>
      <c r="I23" s="19">
        <f>+F23-G23</f>
        <v>1432319888.6800001</v>
      </c>
      <c r="J23" s="22"/>
      <c r="K23" s="8"/>
    </row>
    <row r="24" spans="2:11" ht="28.5" customHeight="1" x14ac:dyDescent="0.25">
      <c r="B24" s="62" t="s">
        <v>18</v>
      </c>
      <c r="C24" s="63"/>
      <c r="D24" s="5">
        <v>0</v>
      </c>
      <c r="E24" s="31">
        <v>0</v>
      </c>
      <c r="F24" s="31"/>
      <c r="G24" s="31"/>
      <c r="H24" s="31"/>
      <c r="I24" s="19">
        <f t="shared" si="1"/>
        <v>0</v>
      </c>
      <c r="J24" s="22"/>
      <c r="K24" s="8"/>
    </row>
    <row r="25" spans="2:11" x14ac:dyDescent="0.25">
      <c r="B25" s="20" t="s">
        <v>23</v>
      </c>
      <c r="C25" s="24"/>
      <c r="D25" s="31">
        <v>3463773.2</v>
      </c>
      <c r="E25" s="31">
        <v>29662.5</v>
      </c>
      <c r="F25" s="31">
        <v>3493435.7</v>
      </c>
      <c r="G25" s="31">
        <v>1423945.5</v>
      </c>
      <c r="H25" s="31">
        <v>439895.92</v>
      </c>
      <c r="I25" s="19">
        <f t="shared" si="1"/>
        <v>2069490.2000000002</v>
      </c>
      <c r="J25" s="22"/>
      <c r="K25" s="8"/>
    </row>
    <row r="26" spans="2:11" x14ac:dyDescent="0.25">
      <c r="B26" s="20"/>
      <c r="C26" s="24"/>
      <c r="D26" s="5"/>
      <c r="E26" s="33"/>
      <c r="F26" s="5"/>
      <c r="G26" s="5"/>
      <c r="H26" s="5"/>
      <c r="I26" s="19"/>
      <c r="J26" s="22"/>
      <c r="K26" s="8"/>
    </row>
    <row r="27" spans="2:11" x14ac:dyDescent="0.25">
      <c r="B27" s="64" t="s">
        <v>24</v>
      </c>
      <c r="C27" s="69"/>
      <c r="D27" s="4">
        <f>+D29+D30+D31+D32+D33+D34</f>
        <v>27342750957</v>
      </c>
      <c r="E27" s="7">
        <f t="shared" ref="E27:I27" si="2">+E29+E30+E31+E32+E33+E34</f>
        <v>65822.000000002387</v>
      </c>
      <c r="F27" s="4">
        <f t="shared" si="2"/>
        <v>27342816779</v>
      </c>
      <c r="G27" s="4">
        <f t="shared" si="2"/>
        <v>5359964530.8100004</v>
      </c>
      <c r="H27" s="4">
        <f t="shared" si="2"/>
        <v>5358727364.6599998</v>
      </c>
      <c r="I27" s="68">
        <f t="shared" si="2"/>
        <v>21982852248.190002</v>
      </c>
      <c r="J27" s="22"/>
      <c r="K27" s="8"/>
    </row>
    <row r="28" spans="2:11" x14ac:dyDescent="0.25">
      <c r="B28" s="20"/>
      <c r="C28" s="24"/>
      <c r="D28" s="5"/>
      <c r="E28" s="33"/>
      <c r="F28" s="5"/>
      <c r="G28" s="5"/>
      <c r="H28" s="5"/>
      <c r="I28" s="19"/>
      <c r="J28" s="22"/>
      <c r="K28" s="8"/>
    </row>
    <row r="29" spans="2:11" x14ac:dyDescent="0.25">
      <c r="B29" s="20" t="s">
        <v>7</v>
      </c>
      <c r="C29" s="24"/>
      <c r="D29" s="31">
        <v>307258924</v>
      </c>
      <c r="E29" s="31">
        <v>2.384185791015625E-9</v>
      </c>
      <c r="F29" s="31">
        <v>307258924</v>
      </c>
      <c r="G29" s="31">
        <v>41386342.850000001</v>
      </c>
      <c r="H29" s="31">
        <v>41386342.850000001</v>
      </c>
      <c r="I29" s="19">
        <f>+F29-G29</f>
        <v>265872581.15000001</v>
      </c>
      <c r="J29" s="22"/>
      <c r="K29" s="8"/>
    </row>
    <row r="30" spans="2:11" x14ac:dyDescent="0.25">
      <c r="B30" s="20" t="s">
        <v>8</v>
      </c>
      <c r="C30" s="24"/>
      <c r="D30" s="31">
        <v>23632490835</v>
      </c>
      <c r="E30" s="31">
        <v>0</v>
      </c>
      <c r="F30" s="31">
        <v>23632490835</v>
      </c>
      <c r="G30" s="31">
        <v>4621481718.6300001</v>
      </c>
      <c r="H30" s="31">
        <v>4620129494.4799995</v>
      </c>
      <c r="I30" s="19">
        <f>+F30-G30</f>
        <v>19011009116.369999</v>
      </c>
      <c r="J30" s="22"/>
      <c r="K30" s="8"/>
    </row>
    <row r="31" spans="2:11" x14ac:dyDescent="0.25">
      <c r="B31" s="20" t="s">
        <v>9</v>
      </c>
      <c r="C31" s="24"/>
      <c r="D31" s="31">
        <v>3382243635</v>
      </c>
      <c r="E31" s="31">
        <v>65822</v>
      </c>
      <c r="F31" s="31">
        <v>3382309457</v>
      </c>
      <c r="G31" s="31">
        <v>693295594.58000004</v>
      </c>
      <c r="H31" s="31">
        <v>693410652.58000004</v>
      </c>
      <c r="I31" s="19">
        <f>+F31-G31</f>
        <v>2689013862.4200001</v>
      </c>
      <c r="J31" s="22"/>
      <c r="K31" s="8"/>
    </row>
    <row r="32" spans="2:11" x14ac:dyDescent="0.25">
      <c r="B32" s="20" t="s">
        <v>10</v>
      </c>
      <c r="C32" s="24"/>
      <c r="D32" s="31">
        <v>20757563</v>
      </c>
      <c r="E32" s="31">
        <v>0</v>
      </c>
      <c r="F32" s="31">
        <v>20757563</v>
      </c>
      <c r="G32" s="31">
        <v>3800874.75</v>
      </c>
      <c r="H32" s="31">
        <v>3800874.75</v>
      </c>
      <c r="I32" s="19">
        <f>+F32-G32</f>
        <v>16956688.25</v>
      </c>
      <c r="J32" s="22"/>
      <c r="K32" s="8"/>
    </row>
    <row r="33" spans="1:11" ht="29.25" customHeight="1" x14ac:dyDescent="0.25">
      <c r="B33" s="62" t="s">
        <v>18</v>
      </c>
      <c r="C33" s="63"/>
      <c r="D33" s="5">
        <v>0</v>
      </c>
      <c r="E33" s="33">
        <v>0</v>
      </c>
      <c r="F33" s="5">
        <v>0</v>
      </c>
      <c r="G33" s="19">
        <v>0</v>
      </c>
      <c r="H33" s="5">
        <v>0</v>
      </c>
      <c r="I33" s="19">
        <f>+F33-G33</f>
        <v>0</v>
      </c>
      <c r="K33" s="8"/>
    </row>
    <row r="34" spans="1:11" x14ac:dyDescent="0.25">
      <c r="B34" s="20" t="s">
        <v>11</v>
      </c>
      <c r="C34" s="24"/>
      <c r="D34" s="5">
        <v>0</v>
      </c>
      <c r="E34" s="32">
        <v>0</v>
      </c>
      <c r="F34" s="32">
        <v>0</v>
      </c>
      <c r="G34" s="33">
        <v>0</v>
      </c>
      <c r="H34" s="33">
        <v>0</v>
      </c>
      <c r="I34" s="19">
        <v>0</v>
      </c>
      <c r="K34" s="8"/>
    </row>
    <row r="35" spans="1:11" x14ac:dyDescent="0.25">
      <c r="B35" s="20"/>
      <c r="C35" s="21"/>
      <c r="D35" s="5"/>
      <c r="E35" s="6"/>
      <c r="F35" s="5"/>
      <c r="G35" s="19"/>
      <c r="H35" s="18"/>
      <c r="I35" s="5"/>
    </row>
    <row r="36" spans="1:11" ht="15.75" thickBot="1" x14ac:dyDescent="0.3">
      <c r="A36" s="25"/>
      <c r="B36" s="26" t="s">
        <v>25</v>
      </c>
      <c r="C36" s="27"/>
      <c r="D36" s="28">
        <f>+D18+D27</f>
        <v>36713310413.150002</v>
      </c>
      <c r="E36" s="29">
        <f>+E18+E27</f>
        <v>-165775178.84999999</v>
      </c>
      <c r="F36" s="28">
        <f>+F18+F27</f>
        <v>36547535234.300003</v>
      </c>
      <c r="G36" s="28">
        <f t="shared" ref="G36:I36" si="3">+G18+G27</f>
        <v>7826660265.6200008</v>
      </c>
      <c r="H36" s="28">
        <f t="shared" si="3"/>
        <v>7496328408.3400002</v>
      </c>
      <c r="I36" s="28">
        <f t="shared" si="3"/>
        <v>28720874968.68</v>
      </c>
      <c r="J36" s="30"/>
    </row>
  </sheetData>
  <mergeCells count="19">
    <mergeCell ref="B24:C24"/>
    <mergeCell ref="B27:C27"/>
    <mergeCell ref="B33:C33"/>
    <mergeCell ref="B18:C18"/>
    <mergeCell ref="D15:D16"/>
    <mergeCell ref="D7:G7"/>
    <mergeCell ref="H15:H16"/>
    <mergeCell ref="I14:I16"/>
    <mergeCell ref="B8:I8"/>
    <mergeCell ref="B10:I10"/>
    <mergeCell ref="B11:I11"/>
    <mergeCell ref="B12:I12"/>
    <mergeCell ref="B13:I13"/>
    <mergeCell ref="E15:E16"/>
    <mergeCell ref="F15:F16"/>
    <mergeCell ref="G15:G16"/>
    <mergeCell ref="B14:C16"/>
    <mergeCell ref="D14:H14"/>
    <mergeCell ref="B9:I9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pc</cp:lastModifiedBy>
  <cp:lastPrinted>2018-01-31T20:49:04Z</cp:lastPrinted>
  <dcterms:created xsi:type="dcterms:W3CDTF">2017-02-14T00:17:52Z</dcterms:created>
  <dcterms:modified xsi:type="dcterms:W3CDTF">2018-04-30T00:11:31Z</dcterms:modified>
</cp:coreProperties>
</file>