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ADO DE CAMBIOS 4" sheetId="1" r:id="rId4"/>
  </sheets>
  <definedNames/>
  <calcPr/>
</workbook>
</file>

<file path=xl/sharedStrings.xml><?xml version="1.0" encoding="utf-8"?>
<sst xmlns="http://schemas.openxmlformats.org/spreadsheetml/2006/main" count="56" uniqueCount="56">
  <si>
    <t>2° Informe Trimestral de Avance de Gestión 2021
Gobierno del Estado de Oaxaca
 Estado de Cambios en la Situación Financiera
Del 1 de enero al 30 de junio de 2021
 (Pesos)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</si>
  <si>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</si>
  <si>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</si>
  <si>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</si>
  <si>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</si>
  <si>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</si>
  <si>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</si>
  <si>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</si>
  <si>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 xml:space="preserve">Derechos a Recibir Bienes o Servicios 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</si>
  <si>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</si>
  <si>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</si>
  <si>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</si>
  <si>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</si>
  <si>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</si>
  <si>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 xml:space="preserve">Inversiones Financieras a Largo Plazo </t>
  </si>
  <si>
    <t>Derechos a Recibir Efectivo o Equivalentes a Largo Plazo</t>
  </si>
  <si>
    <t>Bienes Inmuebles, Infraestructura y Construcciones en Proceso</t>
  </si>
  <si>
    <t xml:space="preserve">Bienes Muebles  </t>
  </si>
  <si>
    <r>
      <rPr>
        <rFont val="Univia pro book"/>
        <color theme="1"/>
        <sz val="5.0"/>
      </rPr>
      <t xml:space="preserve">Activos Intangibles </t>
    </r>
    <r>
      <rPr>
        <rFont val="Univia pro book"/>
        <b/>
        <color theme="1"/>
        <sz val="5.0"/>
      </rPr>
      <t xml:space="preserve"> </t>
    </r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</si>
  <si>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</si>
  <si>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</si>
  <si>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</si>
  <si>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</si>
  <si>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</si>
  <si>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</si>
  <si>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</si>
  <si>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</si>
  <si>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 xml:space="preserve">Porción a Corto Plazo de la Deuda Pública a Largo Plazo 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</si>
  <si>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</si>
  <si>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</si>
  <si>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</si>
  <si>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</si>
  <si>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</si>
  <si>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</si>
  <si>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</si>
  <si>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</si>
  <si>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</si>
  <si>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</si>
  <si>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</si>
  <si>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</si>
  <si>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</si>
  <si>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</si>
  <si>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</si>
  <si>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</si>
  <si>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</si>
  <si>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</si>
  <si>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r>
      <rPr>
        <rFont val="Univia pro book"/>
        <color theme="1"/>
        <sz val="5.0"/>
      </rPr>
      <t xml:space="preserve">Resultados del Ejercicio (Ahorro / Desahorro)  </t>
    </r>
    <r>
      <rPr>
        <rFont val="Univia pro book"/>
        <b/>
        <color theme="1"/>
        <sz val="5.0"/>
      </rPr>
      <t>(Nota 16)</t>
    </r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</si>
  <si>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</si>
  <si>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</si>
  <si>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</si>
  <si>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</si>
  <si>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 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</si>
  <si>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</si>
  <si>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</si>
  <si>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</si>
  <si>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MTRO. VICENTE MENDOZA TÉLLEZ GIRÓN 
SECRETARIO DE FINANZAS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</si>
</sst>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5.0"/>
      <color theme="1"/>
      <name val="Univia pro book"/>
    </font>
    <font>
      <b/>
      <sz val="5.0"/>
      <color theme="1"/>
      <name val="Arial"/>
    </font>
    <font>
      <sz val="10.0"/>
      <color rgb="FF000000"/>
      <name val="Times New Roman"/>
    </font>
    <font>
      <sz val="5.0"/>
      <color rgb="FFFFFFFF"/>
      <name val="Arial"/>
    </font>
    <font>
      <b/>
      <sz val="5.0"/>
      <color rgb="FF000000"/>
      <name val="Univia pro book"/>
    </font>
    <font>
      <b/>
      <sz val="10.0"/>
      <color rgb="FF000000"/>
      <name val="Times New Roman"/>
    </font>
    <font>
      <b/>
      <i/>
      <sz val="5.0"/>
      <color theme="1"/>
      <name val="Univia pro book"/>
    </font>
    <font>
      <sz val="5.0"/>
      <color theme="1"/>
      <name val="Univia pro book"/>
    </font>
    <font>
      <sz val="5.0"/>
      <color rgb="FF000000"/>
      <name val="Univia pro book"/>
    </font>
    <font>
      <b/>
      <i/>
      <sz val="6.0"/>
      <color theme="1"/>
      <name val="Univia pro book"/>
    </font>
    <font>
      <b/>
      <i/>
      <sz val="7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0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 vertical="top"/>
    </xf>
    <xf borderId="1" fillId="2" fontId="2" numFmtId="0" xfId="0" applyAlignment="1" applyBorder="1" applyFill="1" applyFont="1">
      <alignment horizontal="center" shrinkToFit="0" vertical="center" wrapText="1"/>
    </xf>
    <xf borderId="2" fillId="2" fontId="2" numFmtId="1" xfId="0" applyAlignment="1" applyBorder="1" applyFont="1" applyNumberFormat="1">
      <alignment horizontal="center" shrinkToFit="1" vertical="center" wrapText="0"/>
    </xf>
    <xf borderId="3" fillId="2" fontId="2" numFmtId="1" xfId="0" applyAlignment="1" applyBorder="1" applyFont="1" applyNumberFormat="1">
      <alignment horizontal="center" shrinkToFit="1" vertical="center" wrapText="0"/>
    </xf>
    <xf borderId="0" fillId="0" fontId="4" numFmtId="0" xfId="0" applyAlignment="1" applyFont="1">
      <alignment horizontal="center" shrinkToFit="0" vertical="center" wrapText="1"/>
    </xf>
    <xf borderId="0" fillId="0" fontId="4" numFmtId="1" xfId="0" applyAlignment="1" applyFont="1" applyNumberFormat="1">
      <alignment horizontal="center" shrinkToFit="1" vertical="center" wrapText="0"/>
    </xf>
    <xf borderId="0" fillId="0" fontId="3" numFmtId="0" xfId="0" applyAlignment="1" applyFont="1">
      <alignment horizontal="left" vertical="center"/>
    </xf>
    <xf borderId="4" fillId="0" fontId="1" numFmtId="0" xfId="0" applyAlignment="1" applyBorder="1" applyFont="1">
      <alignment horizontal="left" shrinkToFit="0" vertical="center" wrapText="1"/>
    </xf>
    <xf borderId="0" fillId="0" fontId="5" numFmtId="3" xfId="0" applyAlignment="1" applyFont="1" applyNumberFormat="1">
      <alignment horizontal="right" shrinkToFit="0" vertical="center" wrapText="1"/>
    </xf>
    <xf borderId="5" fillId="0" fontId="5" numFmtId="3" xfId="0" applyAlignment="1" applyBorder="1" applyFont="1" applyNumberFormat="1">
      <alignment horizontal="right" shrinkToFit="0" vertical="center" wrapText="1"/>
    </xf>
    <xf borderId="0" fillId="0" fontId="6" numFmtId="0" xfId="0" applyAlignment="1" applyFont="1">
      <alignment horizontal="left" vertical="center"/>
    </xf>
    <xf borderId="4" fillId="0" fontId="7" numFmtId="0" xfId="0" applyAlignment="1" applyBorder="1" applyFont="1">
      <alignment horizontal="left" shrinkToFit="0" vertical="center" wrapText="1"/>
    </xf>
    <xf borderId="6" fillId="0" fontId="5" numFmtId="3" xfId="0" applyAlignment="1" applyBorder="1" applyFont="1" applyNumberFormat="1">
      <alignment horizontal="right" shrinkToFit="0" vertical="center" wrapText="1"/>
    </xf>
    <xf borderId="0" fillId="0" fontId="6" numFmtId="0" xfId="0" applyAlignment="1" applyFont="1">
      <alignment horizontal="left" vertical="top"/>
    </xf>
    <xf borderId="4" fillId="0" fontId="8" numFmtId="0" xfId="0" applyAlignment="1" applyBorder="1" applyFont="1">
      <alignment horizontal="left" shrinkToFit="0" vertical="center" wrapText="1"/>
    </xf>
    <xf borderId="0" fillId="0" fontId="9" numFmtId="3" xfId="0" applyAlignment="1" applyFont="1" applyNumberFormat="1">
      <alignment horizontal="right" shrinkToFit="1" vertical="center" wrapText="0"/>
    </xf>
    <xf borderId="6" fillId="0" fontId="9" numFmtId="3" xfId="0" applyAlignment="1" applyBorder="1" applyFont="1" applyNumberFormat="1">
      <alignment horizontal="right" shrinkToFit="1" vertical="center" wrapText="0"/>
    </xf>
    <xf borderId="4" fillId="0" fontId="9" numFmtId="0" xfId="0" applyAlignment="1" applyBorder="1" applyFont="1">
      <alignment horizontal="left" shrinkToFit="0" vertical="center" wrapText="1"/>
    </xf>
    <xf borderId="0" fillId="0" fontId="9" numFmtId="3" xfId="0" applyAlignment="1" applyFont="1" applyNumberFormat="1">
      <alignment horizontal="right" shrinkToFit="0" vertical="center" wrapText="1"/>
    </xf>
    <xf borderId="6" fillId="0" fontId="9" numFmtId="3" xfId="0" applyAlignment="1" applyBorder="1" applyFont="1" applyNumberFormat="1">
      <alignment horizontal="right" shrinkToFit="0" vertical="center" wrapText="1"/>
    </xf>
    <xf borderId="4" fillId="0" fontId="5" numFmtId="0" xfId="0" applyAlignment="1" applyBorder="1" applyFont="1">
      <alignment horizontal="left" shrinkToFit="0" vertical="center" wrapText="1"/>
    </xf>
    <xf borderId="0" fillId="0" fontId="5" numFmtId="3" xfId="0" applyAlignment="1" applyFont="1" applyNumberFormat="1">
      <alignment horizontal="right" shrinkToFit="1" vertical="center" wrapText="0"/>
    </xf>
    <xf borderId="6" fillId="0" fontId="5" numFmtId="3" xfId="0" applyAlignment="1" applyBorder="1" applyFont="1" applyNumberFormat="1">
      <alignment horizontal="right" shrinkToFit="1" vertical="center" wrapText="0"/>
    </xf>
    <xf borderId="4" fillId="0" fontId="9" numFmtId="0" xfId="0" applyAlignment="1" applyBorder="1" applyFont="1">
      <alignment horizontal="left" vertical="top"/>
    </xf>
    <xf borderId="6" fillId="0" fontId="8" numFmtId="3" xfId="0" applyAlignment="1" applyBorder="1" applyFont="1" applyNumberFormat="1">
      <alignment horizontal="right" shrinkToFit="1" vertical="center" wrapText="0"/>
    </xf>
    <xf borderId="0" fillId="0" fontId="8" numFmtId="3" xfId="0" applyAlignment="1" applyFont="1" applyNumberFormat="1">
      <alignment horizontal="right" shrinkToFit="1" vertical="center" wrapText="0"/>
    </xf>
    <xf borderId="0" fillId="0" fontId="1" numFmtId="3" xfId="0" applyAlignment="1" applyFont="1" applyNumberFormat="1">
      <alignment horizontal="right" shrinkToFit="1" vertical="center" wrapText="0"/>
    </xf>
    <xf borderId="6" fillId="0" fontId="1" numFmtId="3" xfId="0" applyAlignment="1" applyBorder="1" applyFont="1" applyNumberFormat="1">
      <alignment horizontal="right" shrinkToFit="1" vertical="center" wrapText="0"/>
    </xf>
    <xf borderId="7" fillId="0" fontId="10" numFmtId="0" xfId="0" applyAlignment="1" applyBorder="1" applyFont="1">
      <alignment horizontal="left" shrinkToFit="0" vertical="center" wrapText="1"/>
    </xf>
    <xf borderId="8" fillId="0" fontId="5" numFmtId="3" xfId="0" applyAlignment="1" applyBorder="1" applyFont="1" applyNumberFormat="1">
      <alignment horizontal="right" shrinkToFit="1" vertical="center" wrapText="0"/>
    </xf>
    <xf borderId="9" fillId="0" fontId="5" numFmtId="3" xfId="0" applyAlignment="1" applyBorder="1" applyFont="1" applyNumberFormat="1">
      <alignment horizontal="right" shrinkToFit="1" vertical="center" wrapText="0"/>
    </xf>
    <xf borderId="0" fillId="0" fontId="8" numFmtId="0" xfId="0" applyAlignment="1" applyFont="1">
      <alignment horizontal="left"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2381250</xdr:colOff>
      <xdr:row>62</xdr:row>
      <xdr:rowOff>19050</xdr:rowOff>
    </xdr:from>
    <xdr:ext cx="2943225" cy="638175"/>
    <xdr:sp>
      <xdr:nvSpPr>
        <xdr:cNvPr id="3" name="Shape 3"/>
        <xdr:cNvSpPr txBox="1"/>
      </xdr:nvSpPr>
      <xdr:spPr>
        <a:xfrm>
          <a:off x="3879150" y="3465675"/>
          <a:ext cx="2933700" cy="628650"/>
        </a:xfrm>
        <a:prstGeom prst="rect">
          <a:avLst/>
        </a:prstGeom>
        <a:noFill/>
        <a:ln>
          <a:noFill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b="1" i="0" lang="en-US" sz="55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</a:br>
          <a:r>
            <a:rPr b="1" i="0" lang="en-US" sz="5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C.P. VICTOR MANUEL HUITRON GUTIÉRREZ</a:t>
          </a:r>
          <a:endParaRPr b="1" sz="1400">
            <a:latin typeface="Arial"/>
            <a:ea typeface="Arial"/>
            <a:cs typeface="Arial"/>
            <a:sym typeface="Arial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b="1" i="0" lang="en-US" sz="5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ENCARGADO DE DESPACHO DE LA DIRECCIÓN DE CONTABILIDAD GUBERNAMENTAL</a:t>
          </a:r>
          <a:endParaRPr b="1" sz="14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952500</xdr:colOff>
      <xdr:row>0</xdr:row>
      <xdr:rowOff>19050</xdr:rowOff>
    </xdr:from>
    <xdr:ext cx="895350" cy="447675"/>
    <xdr:pic>
      <xdr:nvPicPr>
        <xdr:cNvPr descr="finanzas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1" width="40.75"/>
    <col customWidth="1" min="2" max="3" width="14.25"/>
    <col customWidth="1" min="4" max="4" width="36.38"/>
    <col customWidth="1" min="5" max="6" width="8.88"/>
    <col customWidth="1" min="7" max="23" width="7.0"/>
  </cols>
  <sheetData>
    <row r="1" ht="12.75" customHeight="1">
      <c r="A1" s="1" t="s">
        <v>0</v>
      </c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30.0" customHeight="1"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8.25" customHeight="1">
      <c r="A3" s="4" t="s">
        <v>1</v>
      </c>
      <c r="B3" s="5" t="s">
        <v>2</v>
      </c>
      <c r="C3" s="6" t="s">
        <v>3</v>
      </c>
      <c r="D3" s="7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ht="9.0" customHeight="1">
      <c r="A4" s="10" t="s">
        <v>4</v>
      </c>
      <c r="B4" s="11">
        <f>B14+B5+1</f>
        <v>2271004847</v>
      </c>
      <c r="C4" s="12">
        <f>C14+C5</f>
        <v>6217848213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ht="9.0" customHeight="1">
      <c r="A5" s="14" t="s">
        <v>5</v>
      </c>
      <c r="B5" s="11">
        <f t="shared" ref="B5:C5" si="1">SUM(B6:B12)</f>
        <v>1186571890</v>
      </c>
      <c r="C5" s="15">
        <f t="shared" si="1"/>
        <v>566629952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ht="9.0" customHeight="1">
      <c r="A6" s="17" t="s">
        <v>6</v>
      </c>
      <c r="B6" s="18">
        <v>1.186542821E9</v>
      </c>
      <c r="C6" s="19">
        <v>0.0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ht="9.0" customHeight="1">
      <c r="A7" s="17" t="s">
        <v>7</v>
      </c>
      <c r="B7" s="18">
        <v>0.0</v>
      </c>
      <c r="C7" s="19">
        <v>4.25709491E8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ht="9.0" customHeight="1">
      <c r="A8" s="17" t="s">
        <v>8</v>
      </c>
      <c r="B8" s="18">
        <v>0.0</v>
      </c>
      <c r="C8" s="19">
        <v>1.40920461E8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ht="9.0" customHeight="1">
      <c r="A9" s="17" t="s">
        <v>9</v>
      </c>
      <c r="B9" s="18">
        <v>0.0</v>
      </c>
      <c r="C9" s="19">
        <v>0.0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ht="9.0" customHeight="1">
      <c r="A10" s="17" t="s">
        <v>10</v>
      </c>
      <c r="B10" s="18">
        <v>29069.0</v>
      </c>
      <c r="C10" s="19">
        <v>0.0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ht="9.0" customHeight="1">
      <c r="A11" s="17" t="s">
        <v>11</v>
      </c>
      <c r="B11" s="18">
        <v>0.0</v>
      </c>
      <c r="C11" s="19">
        <v>0.0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ht="9.0" customHeight="1">
      <c r="A12" s="17" t="s">
        <v>12</v>
      </c>
      <c r="B12" s="18">
        <v>0.0</v>
      </c>
      <c r="C12" s="19">
        <v>0.0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ht="9.0" customHeight="1">
      <c r="A13" s="20"/>
      <c r="B13" s="21"/>
      <c r="C13" s="2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ht="9.0" customHeight="1">
      <c r="A14" s="14" t="s">
        <v>13</v>
      </c>
      <c r="B14" s="11">
        <f>SUM(B15:B23)</f>
        <v>1084432956</v>
      </c>
      <c r="C14" s="15">
        <f>SUM(C15:C23)+1</f>
        <v>5651218261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ht="9.0" customHeight="1">
      <c r="A15" s="17" t="s">
        <v>14</v>
      </c>
      <c r="B15" s="18">
        <v>2.92185369E8</v>
      </c>
      <c r="C15" s="19">
        <v>0.0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ht="9.0" customHeight="1">
      <c r="A16" s="17" t="s">
        <v>15</v>
      </c>
      <c r="B16" s="18">
        <v>0.0</v>
      </c>
      <c r="C16" s="19">
        <v>0.0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ht="9.0" customHeight="1">
      <c r="A17" s="17" t="s">
        <v>16</v>
      </c>
      <c r="B17" s="18"/>
      <c r="C17" s="19">
        <v>5.261162719E9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ht="9.0" customHeight="1">
      <c r="A18" s="17" t="s">
        <v>17</v>
      </c>
      <c r="B18" s="18">
        <v>0.0</v>
      </c>
      <c r="C18" s="19">
        <v>3.86134583E8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ht="9.0" customHeight="1">
      <c r="A19" s="17" t="s">
        <v>18</v>
      </c>
      <c r="B19" s="18">
        <v>0.0</v>
      </c>
      <c r="C19" s="19">
        <v>3920958.0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ht="9.0" customHeight="1">
      <c r="A20" s="17" t="s">
        <v>19</v>
      </c>
      <c r="B20" s="18">
        <v>7.92247587E8</v>
      </c>
      <c r="C20" s="19">
        <v>0.0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ht="9.0" customHeight="1">
      <c r="A21" s="17" t="s">
        <v>20</v>
      </c>
      <c r="B21" s="18">
        <v>0.0</v>
      </c>
      <c r="C21" s="19">
        <v>0.0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ht="9.0" customHeight="1">
      <c r="A22" s="17" t="s">
        <v>21</v>
      </c>
      <c r="B22" s="18">
        <v>0.0</v>
      </c>
      <c r="C22" s="19">
        <v>0.0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ht="9.0" customHeight="1">
      <c r="A23" s="17" t="s">
        <v>22</v>
      </c>
      <c r="B23" s="18">
        <v>0.0</v>
      </c>
      <c r="C23" s="19">
        <v>0.0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ht="9.0" customHeight="1">
      <c r="A24" s="20"/>
      <c r="B24" s="21"/>
      <c r="C24" s="2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ht="9.0" customHeight="1">
      <c r="A25" s="10" t="s">
        <v>23</v>
      </c>
      <c r="B25" s="11">
        <f>B26+B36-1</f>
        <v>1710445741</v>
      </c>
      <c r="C25" s="15">
        <f>C26+C36</f>
        <v>1503268910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ht="9.0" customHeight="1">
      <c r="A26" s="14" t="s">
        <v>24</v>
      </c>
      <c r="B26" s="11">
        <f t="shared" ref="B26:C26" si="2">SUM(B27:B34)</f>
        <v>252794566</v>
      </c>
      <c r="C26" s="15">
        <f t="shared" si="2"/>
        <v>1503254581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ht="9.0" customHeight="1">
      <c r="A27" s="17" t="s">
        <v>25</v>
      </c>
      <c r="B27" s="18">
        <v>0.0</v>
      </c>
      <c r="C27" s="19">
        <v>1.203254581E9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ht="9.0" customHeight="1">
      <c r="A28" s="17" t="s">
        <v>26</v>
      </c>
      <c r="B28" s="18">
        <v>0.0</v>
      </c>
      <c r="C28" s="19">
        <v>3.0E8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ht="9.0" customHeight="1">
      <c r="A29" s="17" t="s">
        <v>27</v>
      </c>
      <c r="B29" s="18">
        <v>3.996662E7</v>
      </c>
      <c r="C29" s="19">
        <v>0.0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ht="9.0" customHeight="1">
      <c r="A30" s="17" t="s">
        <v>28</v>
      </c>
      <c r="B30" s="18">
        <v>0.0</v>
      </c>
      <c r="C30" s="19">
        <v>0.0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ht="9.0" customHeight="1">
      <c r="A31" s="17" t="s">
        <v>29</v>
      </c>
      <c r="B31" s="18">
        <v>0.0</v>
      </c>
      <c r="C31" s="19">
        <v>0.0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ht="9.0" customHeight="1">
      <c r="A32" s="17" t="s">
        <v>30</v>
      </c>
      <c r="B32" s="18">
        <v>0.0</v>
      </c>
      <c r="C32" s="19">
        <v>0.0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ht="9.0" customHeight="1">
      <c r="A33" s="17" t="s">
        <v>31</v>
      </c>
      <c r="B33" s="18">
        <v>0.0</v>
      </c>
      <c r="C33" s="19">
        <v>0.0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ht="9.0" customHeight="1">
      <c r="A34" s="17" t="s">
        <v>32</v>
      </c>
      <c r="B34" s="18">
        <v>2.12827946E8</v>
      </c>
      <c r="C34" s="19">
        <v>0.0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ht="9.0" customHeight="1">
      <c r="A35" s="23"/>
      <c r="B35" s="11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ht="9.0" customHeight="1">
      <c r="A36" s="14" t="s">
        <v>33</v>
      </c>
      <c r="B36" s="11">
        <f t="shared" ref="B36:C36" si="3">SUM(B37:B42)</f>
        <v>1457651176</v>
      </c>
      <c r="C36" s="15">
        <f t="shared" si="3"/>
        <v>14329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ht="9.0" customHeight="1">
      <c r="A37" s="17" t="s">
        <v>34</v>
      </c>
      <c r="B37" s="18">
        <v>0.0</v>
      </c>
      <c r="C37" s="19">
        <v>14329.0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ht="9.0" customHeight="1">
      <c r="A38" s="17" t="s">
        <v>35</v>
      </c>
      <c r="B38" s="18">
        <v>0.0</v>
      </c>
      <c r="C38" s="19">
        <v>0.0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ht="9.0" customHeight="1">
      <c r="A39" s="17" t="s">
        <v>36</v>
      </c>
      <c r="B39" s="18">
        <v>1.455364488E9</v>
      </c>
      <c r="C39" s="19">
        <v>0.0</v>
      </c>
      <c r="D39" s="13"/>
      <c r="E39" s="13"/>
      <c r="F39" s="13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ht="9.0" customHeight="1">
      <c r="A40" s="17" t="s">
        <v>37</v>
      </c>
      <c r="B40" s="18">
        <v>0.0</v>
      </c>
      <c r="C40" s="19">
        <v>0.0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ht="9.0" customHeight="1">
      <c r="A41" s="17" t="s">
        <v>38</v>
      </c>
      <c r="B41" s="18">
        <v>2286688.0</v>
      </c>
      <c r="C41" s="19">
        <v>0.0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ht="9.0" customHeight="1">
      <c r="A42" s="17" t="s">
        <v>39</v>
      </c>
      <c r="B42" s="18">
        <v>0.0</v>
      </c>
      <c r="C42" s="19">
        <v>0.0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ht="9.0" customHeight="1">
      <c r="A43" s="20"/>
      <c r="B43" s="21"/>
      <c r="C43" s="2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ht="9.0" customHeight="1">
      <c r="A44" s="10" t="s">
        <v>40</v>
      </c>
      <c r="B44" s="11">
        <f t="shared" ref="B44:C44" si="4">B45+B50</f>
        <v>6865010114</v>
      </c>
      <c r="C44" s="15">
        <f t="shared" si="4"/>
        <v>3571277771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ht="9.0" customHeight="1">
      <c r="A45" s="14" t="s">
        <v>41</v>
      </c>
      <c r="B45" s="24">
        <f t="shared" ref="B45:C45" si="5">SUM(B46:B48)</f>
        <v>0</v>
      </c>
      <c r="C45" s="25">
        <f t="shared" si="5"/>
        <v>301383178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ht="9.0" customHeight="1">
      <c r="A46" s="17" t="s">
        <v>42</v>
      </c>
      <c r="B46" s="18">
        <v>0.0</v>
      </c>
      <c r="C46" s="19">
        <v>0.0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ht="9.0" customHeight="1">
      <c r="A47" s="17" t="s">
        <v>43</v>
      </c>
      <c r="B47" s="18">
        <v>0.0</v>
      </c>
      <c r="C47" s="19">
        <v>0.0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ht="9.0" customHeight="1">
      <c r="A48" s="17" t="s">
        <v>44</v>
      </c>
      <c r="B48" s="18">
        <v>0.0</v>
      </c>
      <c r="C48" s="19">
        <v>3.01383178E8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ht="9.0" customHeight="1">
      <c r="A49" s="26"/>
      <c r="B49" s="11"/>
      <c r="C49" s="1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ht="9.0" customHeight="1">
      <c r="A50" s="14" t="s">
        <v>45</v>
      </c>
      <c r="B50" s="11">
        <f>SUM(B52:B55)</f>
        <v>6865010114</v>
      </c>
      <c r="C50" s="15">
        <f>SUM(C51:C55)</f>
        <v>3269894593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ht="9.0" customHeight="1">
      <c r="A51" s="17" t="s">
        <v>46</v>
      </c>
      <c r="B51" s="18">
        <v>0.0</v>
      </c>
      <c r="C51" s="27">
        <v>3.269894593E9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ht="9.0" customHeight="1">
      <c r="A52" s="17" t="s">
        <v>47</v>
      </c>
      <c r="B52" s="28">
        <f>5980012258+884997856</f>
        <v>6865010114</v>
      </c>
      <c r="C52" s="27">
        <v>0.0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ht="9.0" customHeight="1">
      <c r="A53" s="17" t="s">
        <v>48</v>
      </c>
      <c r="B53" s="28">
        <v>0.0</v>
      </c>
      <c r="C53" s="27">
        <v>0.0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ht="9.0" customHeight="1">
      <c r="A54" s="17" t="s">
        <v>49</v>
      </c>
      <c r="B54" s="28">
        <v>0.0</v>
      </c>
      <c r="C54" s="27">
        <v>0.0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ht="9.0" customHeight="1">
      <c r="A55" s="17" t="s">
        <v>50</v>
      </c>
      <c r="B55" s="28">
        <v>0.0</v>
      </c>
      <c r="C55" s="27">
        <v>0.0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ht="9.0" customHeight="1">
      <c r="A56" s="14"/>
      <c r="B56" s="29"/>
      <c r="C56" s="3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ht="9.0" customHeight="1">
      <c r="A57" s="14" t="s">
        <v>51</v>
      </c>
      <c r="B57" s="11">
        <v>0.0</v>
      </c>
      <c r="C57" s="15">
        <v>0.0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ht="9.0" customHeight="1">
      <c r="A58" s="17" t="s">
        <v>52</v>
      </c>
      <c r="B58" s="18">
        <v>0.0</v>
      </c>
      <c r="C58" s="19">
        <v>0.0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ht="9.0" customHeight="1">
      <c r="A59" s="17" t="s">
        <v>53</v>
      </c>
      <c r="B59" s="18">
        <v>0.0</v>
      </c>
      <c r="C59" s="19">
        <v>0.0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ht="9.0" customHeight="1">
      <c r="A60" s="14"/>
      <c r="B60" s="24"/>
      <c r="C60" s="2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ht="9.0" customHeight="1">
      <c r="A61" s="31"/>
      <c r="B61" s="32"/>
      <c r="C61" s="3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ht="18.0" customHeight="1">
      <c r="A62" s="34" t="s">
        <v>54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ht="12.75" customHeight="1">
      <c r="A63" s="3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ht="12.75" customHeight="1">
      <c r="A64" s="36" t="s">
        <v>55</v>
      </c>
      <c r="B64" s="3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ht="12.75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ht="12.75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C2"/>
    <mergeCell ref="A62:C62"/>
    <mergeCell ref="A64:A66"/>
    <mergeCell ref="B64:C66"/>
  </mergeCells>
  <printOptions/>
  <pageMargins bottom="0.75" footer="0.0" header="0.0" left="1.06" right="0.7" top="0.75"/>
  <pageSetup orientation="portrait"/>
  <drawing r:id="rId1"/>
</worksheet>
</file>