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cuments\PUBLICACIONES\PUBLICACIONES 4T 2021\INFORMACIÓN CONTABLE ESTATAL\"/>
    </mc:Choice>
  </mc:AlternateContent>
  <xr:revisionPtr revIDLastSave="0" documentId="8_{D677FBF5-64B5-4790-BDAF-AEBD262EAE97}" xr6:coauthVersionLast="47" xr6:coauthVersionMax="47" xr10:uidLastSave="{00000000-0000-0000-0000-000000000000}"/>
  <bookViews>
    <workbookView xWindow="-120" yWindow="-120" windowWidth="20730" windowHeight="11160" xr2:uid="{E15964FA-7592-4AB1-8F25-0D91C56DCE66}"/>
  </bookViews>
  <sheets>
    <sheet name="FLUJO DE EFECTIV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 s="1"/>
  <c r="E21" i="1"/>
  <c r="E19" i="1"/>
  <c r="E18" i="1"/>
  <c r="E17" i="1"/>
  <c r="E16" i="1"/>
  <c r="E15" i="1"/>
  <c r="E14" i="1"/>
  <c r="E13" i="1"/>
  <c r="E12" i="1"/>
  <c r="E11" i="1"/>
  <c r="E10" i="1"/>
  <c r="E9" i="1" s="1"/>
  <c r="E37" i="1" s="1"/>
</calcChain>
</file>

<file path=xl/sharedStrings.xml><?xml version="1.0" encoding="utf-8"?>
<sst xmlns="http://schemas.openxmlformats.org/spreadsheetml/2006/main" count="58" uniqueCount="50">
  <si>
    <t>4° Informe Trimestral de Avance de Gestión 2021
Gobierno del Estado de Oaxaca
Estado de Flujos de Efectivo
Del 1 de enero al 31 de diciembre de 2021 y 2020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</si>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</sst>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5"/>
      <color theme="1"/>
      <name val="Univia Pro Book"/>
      <family val="3"/>
    </font>
    <font>
      <b/>
      <sz val="5"/>
      <color theme="1"/>
      <name val="Univia Pro Book"/>
      <family val="3"/>
    </font>
    <font>
      <sz val="11"/>
      <name val="Arial"/>
      <family val="2"/>
    </font>
    <font>
      <sz val="8"/>
      <color theme="1"/>
      <name val="Calibri"/>
      <family val="2"/>
    </font>
    <font>
      <b/>
      <i/>
      <sz val="5"/>
      <color theme="1"/>
      <name val="Univia Pro Book"/>
      <family val="3"/>
    </font>
    <font>
      <i/>
      <sz val="5"/>
      <color theme="1"/>
      <name val="Univia Pro Book"/>
      <family val="3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" fontId="8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2676525" cy="61912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16D1759-7B03-4F61-9915-7E1D8CC3620A}"/>
            </a:ext>
          </a:extLst>
        </xdr:cNvPr>
        <xdr:cNvSpPr txBox="1"/>
      </xdr:nvSpPr>
      <xdr:spPr>
        <a:xfrm>
          <a:off x="0" y="8801100"/>
          <a:ext cx="2676525" cy="619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endParaRPr lang="en-US" sz="5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LIC. JORGE ANTONIO HIDALGO TIRADO 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SECRETARIO DE FINANZAS</a:t>
          </a:r>
          <a:endParaRPr sz="5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2009775</xdr:colOff>
      <xdr:row>65</xdr:row>
      <xdr:rowOff>95250</xdr:rowOff>
    </xdr:from>
    <xdr:ext cx="2943225" cy="638175"/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25706B77-2BC0-4980-ABFB-470AA5D79D17}"/>
            </a:ext>
          </a:extLst>
        </xdr:cNvPr>
        <xdr:cNvSpPr txBox="1"/>
      </xdr:nvSpPr>
      <xdr:spPr>
        <a:xfrm>
          <a:off x="2438400" y="8763000"/>
          <a:ext cx="2943225" cy="638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VICTOR MANUEL HUITRON GUTIÉRREZ</a:t>
          </a:r>
          <a:endParaRPr sz="1400" b="1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DIRECTOR DE CONTABILIDAD GUBERNAMENTAL</a:t>
          </a:r>
          <a:endParaRPr sz="14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285750</xdr:colOff>
      <xdr:row>3</xdr:row>
      <xdr:rowOff>47625</xdr:rowOff>
    </xdr:from>
    <xdr:ext cx="895350" cy="447675"/>
    <xdr:pic>
      <xdr:nvPicPr>
        <xdr:cNvPr id="4" name="image1.png" descr="finanzas">
          <a:extLst>
            <a:ext uri="{FF2B5EF4-FFF2-40B4-BE49-F238E27FC236}">
              <a16:creationId xmlns:a16="http://schemas.microsoft.com/office/drawing/2014/main" id="{12145C39-97B1-4EB5-B7C9-654503B077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00" y="304800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ARTO%20TRIMESTRE%202021\GOBIERNO%20ESTATAL%20CONSOLIDADO\CONSOLIDADO%20EF%204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5">
          <cell r="B5">
            <v>2022870013</v>
          </cell>
          <cell r="C5">
            <v>3124034072</v>
          </cell>
        </row>
      </sheetData>
      <sheetData sheetId="1">
        <row r="5">
          <cell r="B5">
            <v>1509184337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1757211751</v>
          </cell>
        </row>
        <row r="9">
          <cell r="B9">
            <v>99437231</v>
          </cell>
        </row>
        <row r="10">
          <cell r="B10">
            <v>114455565</v>
          </cell>
        </row>
        <row r="11">
          <cell r="B11">
            <v>0</v>
          </cell>
        </row>
        <row r="13">
          <cell r="B13">
            <v>72274826210</v>
          </cell>
        </row>
        <row r="14">
          <cell r="B14">
            <v>2624929340</v>
          </cell>
        </row>
        <row r="15">
          <cell r="B15">
            <v>72517111</v>
          </cell>
        </row>
        <row r="24">
          <cell r="B24">
            <v>5703650211</v>
          </cell>
        </row>
        <row r="25">
          <cell r="B25">
            <v>504482515</v>
          </cell>
        </row>
        <row r="26">
          <cell r="B26">
            <v>1866834955</v>
          </cell>
        </row>
        <row r="28">
          <cell r="B28">
            <v>47772316471</v>
          </cell>
        </row>
        <row r="29">
          <cell r="B29">
            <v>673979404</v>
          </cell>
        </row>
        <row r="30">
          <cell r="B30">
            <v>39023691</v>
          </cell>
        </row>
        <row r="31">
          <cell r="B31">
            <v>1104048296</v>
          </cell>
        </row>
        <row r="32">
          <cell r="B32">
            <v>648644400</v>
          </cell>
        </row>
        <row r="33">
          <cell r="B33">
            <v>100850646</v>
          </cell>
        </row>
        <row r="34">
          <cell r="B34">
            <v>290420678</v>
          </cell>
        </row>
        <row r="35">
          <cell r="B35">
            <v>57470898</v>
          </cell>
        </row>
        <row r="36">
          <cell r="B36">
            <v>0</v>
          </cell>
        </row>
        <row r="38">
          <cell r="B38">
            <v>5822102005</v>
          </cell>
        </row>
        <row r="39">
          <cell r="B39">
            <v>9875264349</v>
          </cell>
        </row>
        <row r="40">
          <cell r="B40">
            <v>39394032</v>
          </cell>
        </row>
        <row r="41">
          <cell r="B41">
            <v>1392137241</v>
          </cell>
        </row>
        <row r="47">
          <cell r="B47">
            <v>681135504</v>
          </cell>
        </row>
        <row r="54">
          <cell r="B54">
            <v>1516015181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D4B9-C61F-44AC-949C-B3B90A15BC40}">
  <dimension ref="A1:H1000"/>
  <sheetViews>
    <sheetView tabSelected="1" zoomScale="130" zoomScaleNormal="130" workbookViewId="0">
      <selection activeCell="I10" sqref="I10"/>
    </sheetView>
  </sheetViews>
  <sheetFormatPr baseColWidth="10" defaultColWidth="12.625" defaultRowHeight="15" customHeight="1" x14ac:dyDescent="0.2"/>
  <cols>
    <col min="1" max="1" width="1.625" customWidth="1"/>
    <col min="2" max="2" width="1.875" customWidth="1"/>
    <col min="3" max="3" width="2.125" customWidth="1"/>
    <col min="4" max="4" width="47.625" customWidth="1"/>
    <col min="5" max="6" width="9" customWidth="1"/>
    <col min="7" max="25" width="10.625" customWidth="1"/>
  </cols>
  <sheetData>
    <row r="1" spans="1:6" ht="6.75" customHeight="1" x14ac:dyDescent="0.25">
      <c r="A1" s="1"/>
      <c r="B1" s="1"/>
      <c r="C1" s="1"/>
      <c r="D1" s="1"/>
      <c r="E1" s="1"/>
      <c r="F1" s="1"/>
    </row>
    <row r="2" spans="1:6" ht="6.75" customHeight="1" x14ac:dyDescent="0.25">
      <c r="A2" s="2"/>
      <c r="B2" s="3"/>
      <c r="C2" s="3"/>
      <c r="D2" s="3"/>
      <c r="E2" s="1"/>
      <c r="F2" s="1"/>
    </row>
    <row r="3" spans="1:6" ht="6.75" customHeight="1" x14ac:dyDescent="0.25">
      <c r="A3" s="4"/>
      <c r="B3" s="4"/>
      <c r="C3" s="4"/>
      <c r="D3" s="4"/>
      <c r="E3" s="1"/>
      <c r="F3" s="1"/>
    </row>
    <row r="4" spans="1:6" ht="21.75" customHeight="1" x14ac:dyDescent="0.2">
      <c r="A4" s="5" t="s">
        <v>0</v>
      </c>
      <c r="B4" s="3"/>
      <c r="C4" s="3"/>
      <c r="D4" s="3"/>
      <c r="E4" s="3"/>
      <c r="F4" s="3"/>
    </row>
    <row r="5" spans="1:6" ht="22.5" customHeight="1" x14ac:dyDescent="0.2">
      <c r="A5" s="6"/>
      <c r="B5" s="6"/>
      <c r="C5" s="6"/>
      <c r="D5" s="6"/>
      <c r="E5" s="6"/>
      <c r="F5" s="6"/>
    </row>
    <row r="6" spans="1:6" ht="15" customHeight="1" x14ac:dyDescent="0.2">
      <c r="A6" s="7" t="s">
        <v>1</v>
      </c>
      <c r="B6" s="6"/>
      <c r="C6" s="6"/>
      <c r="D6" s="6"/>
      <c r="E6" s="8">
        <v>2021</v>
      </c>
      <c r="F6" s="9">
        <v>2020</v>
      </c>
    </row>
    <row r="7" spans="1:6" ht="6" customHeight="1" x14ac:dyDescent="0.25">
      <c r="A7" s="10"/>
      <c r="B7" s="3"/>
      <c r="C7" s="3"/>
      <c r="D7" s="3"/>
      <c r="E7" s="11"/>
      <c r="F7" s="12"/>
    </row>
    <row r="8" spans="1:6" ht="10.5" customHeight="1" x14ac:dyDescent="0.2">
      <c r="A8" s="13" t="s">
        <v>2</v>
      </c>
      <c r="B8" s="3"/>
      <c r="C8" s="3"/>
      <c r="D8" s="3"/>
      <c r="E8" s="14"/>
      <c r="F8" s="14"/>
    </row>
    <row r="9" spans="1:6" ht="10.5" customHeight="1" x14ac:dyDescent="0.2">
      <c r="A9" s="15"/>
      <c r="B9" s="16" t="s">
        <v>3</v>
      </c>
      <c r="C9" s="3"/>
      <c r="D9" s="3"/>
      <c r="E9" s="17">
        <f>SUM(E10:E19)</f>
        <v>78452561545</v>
      </c>
      <c r="F9" s="17">
        <v>35380502676</v>
      </c>
    </row>
    <row r="10" spans="1:6" ht="10.5" customHeight="1" x14ac:dyDescent="0.2">
      <c r="A10" s="18"/>
      <c r="B10" s="19"/>
      <c r="C10" s="20" t="s">
        <v>4</v>
      </c>
      <c r="D10" s="20"/>
      <c r="E10" s="21">
        <f>'[1]ESTADO DE ACTIVIDADES 2'!B5</f>
        <v>1509184337</v>
      </c>
      <c r="F10" s="21">
        <v>1468762403</v>
      </c>
    </row>
    <row r="11" spans="1:6" ht="10.5" customHeight="1" x14ac:dyDescent="0.2">
      <c r="A11" s="18"/>
      <c r="B11" s="19"/>
      <c r="C11" s="20" t="s">
        <v>5</v>
      </c>
      <c r="D11" s="20"/>
      <c r="E11" s="21">
        <f>'[1]ESTADO DE ACTIVIDADES 2'!B6</f>
        <v>0</v>
      </c>
      <c r="F11" s="21">
        <v>0</v>
      </c>
    </row>
    <row r="12" spans="1:6" ht="10.5" customHeight="1" x14ac:dyDescent="0.2">
      <c r="A12" s="18"/>
      <c r="B12" s="20"/>
      <c r="C12" s="20" t="s">
        <v>6</v>
      </c>
      <c r="D12" s="20"/>
      <c r="E12" s="21">
        <f>'[1]ESTADO DE ACTIVIDADES 2'!B7</f>
        <v>0</v>
      </c>
      <c r="F12" s="21">
        <v>0</v>
      </c>
    </row>
    <row r="13" spans="1:6" ht="10.5" customHeight="1" x14ac:dyDescent="0.2">
      <c r="A13" s="18"/>
      <c r="B13" s="20"/>
      <c r="C13" s="20" t="s">
        <v>7</v>
      </c>
      <c r="D13" s="20"/>
      <c r="E13" s="21">
        <f>'[1]ESTADO DE ACTIVIDADES 2'!B8</f>
        <v>1757211751</v>
      </c>
      <c r="F13" s="21">
        <v>1425326023</v>
      </c>
    </row>
    <row r="14" spans="1:6" ht="10.5" customHeight="1" x14ac:dyDescent="0.2">
      <c r="A14" s="18"/>
      <c r="B14" s="20"/>
      <c r="C14" s="20" t="s">
        <v>8</v>
      </c>
      <c r="D14" s="20"/>
      <c r="E14" s="21">
        <f>'[1]ESTADO DE ACTIVIDADES 2'!B9</f>
        <v>99437231</v>
      </c>
      <c r="F14" s="21">
        <v>241129501</v>
      </c>
    </row>
    <row r="15" spans="1:6" ht="10.5" customHeight="1" x14ac:dyDescent="0.2">
      <c r="A15" s="18"/>
      <c r="B15" s="20"/>
      <c r="C15" s="20" t="s">
        <v>9</v>
      </c>
      <c r="D15" s="20"/>
      <c r="E15" s="21">
        <f>'[1]ESTADO DE ACTIVIDADES 2'!B10</f>
        <v>114455565</v>
      </c>
      <c r="F15" s="21">
        <v>804068539</v>
      </c>
    </row>
    <row r="16" spans="1:6" ht="10.5" customHeight="1" x14ac:dyDescent="0.2">
      <c r="A16" s="18"/>
      <c r="B16" s="20"/>
      <c r="C16" s="20" t="s">
        <v>10</v>
      </c>
      <c r="D16" s="20"/>
      <c r="E16" s="21">
        <f>'[1]ESTADO DE ACTIVIDADES 2'!B11</f>
        <v>0</v>
      </c>
      <c r="F16" s="21">
        <v>0</v>
      </c>
    </row>
    <row r="17" spans="1:6" ht="10.5" customHeight="1" x14ac:dyDescent="0.2">
      <c r="A17" s="18"/>
      <c r="B17" s="20"/>
      <c r="C17" s="20" t="s">
        <v>11</v>
      </c>
      <c r="D17" s="20"/>
      <c r="E17" s="21">
        <f>'[1]ESTADO DE ACTIVIDADES 2'!B13</f>
        <v>72274826210</v>
      </c>
      <c r="F17" s="21">
        <v>73555619048</v>
      </c>
    </row>
    <row r="18" spans="1:6" ht="10.5" customHeight="1" x14ac:dyDescent="0.2">
      <c r="A18" s="18"/>
      <c r="B18" s="20"/>
      <c r="C18" s="20" t="s">
        <v>12</v>
      </c>
      <c r="D18" s="20"/>
      <c r="E18" s="21">
        <f>'[1]ESTADO DE ACTIVIDADES 2'!B14</f>
        <v>2624929340</v>
      </c>
      <c r="F18" s="21">
        <v>-42194874582</v>
      </c>
    </row>
    <row r="19" spans="1:6" ht="10.5" customHeight="1" x14ac:dyDescent="0.2">
      <c r="A19" s="18"/>
      <c r="B19" s="20"/>
      <c r="C19" s="20" t="s">
        <v>13</v>
      </c>
      <c r="D19" s="20"/>
      <c r="E19" s="21">
        <f>'[1]ESTADO DE ACTIVIDADES 2'!B15</f>
        <v>72517111</v>
      </c>
      <c r="F19" s="21">
        <v>80471744</v>
      </c>
    </row>
    <row r="20" spans="1:6" ht="10.5" customHeight="1" x14ac:dyDescent="0.2">
      <c r="A20" s="15"/>
      <c r="B20" s="16" t="s">
        <v>14</v>
      </c>
      <c r="C20" s="3"/>
      <c r="D20" s="3"/>
      <c r="E20" s="17">
        <f>SUM(E21:E36)-1</f>
        <v>78087770476</v>
      </c>
      <c r="F20" s="17">
        <v>32934777617</v>
      </c>
    </row>
    <row r="21" spans="1:6" ht="10.5" customHeight="1" x14ac:dyDescent="0.2">
      <c r="A21" s="18"/>
      <c r="B21" s="19"/>
      <c r="C21" s="20" t="s">
        <v>15</v>
      </c>
      <c r="D21" s="20"/>
      <c r="E21" s="21">
        <f>'[1]ESTADO DE ACTIVIDADES 2'!B24</f>
        <v>5703650211</v>
      </c>
      <c r="F21" s="21">
        <v>5535916501</v>
      </c>
    </row>
    <row r="22" spans="1:6" ht="10.5" customHeight="1" x14ac:dyDescent="0.2">
      <c r="A22" s="18"/>
      <c r="B22" s="19"/>
      <c r="C22" s="20" t="s">
        <v>16</v>
      </c>
      <c r="D22" s="20"/>
      <c r="E22" s="21">
        <f>'[1]ESTADO DE ACTIVIDADES 2'!B25</f>
        <v>504482515</v>
      </c>
      <c r="F22" s="21">
        <v>571913097</v>
      </c>
    </row>
    <row r="23" spans="1:6" ht="10.5" customHeight="1" x14ac:dyDescent="0.2">
      <c r="A23" s="18"/>
      <c r="B23" s="19"/>
      <c r="C23" s="20" t="s">
        <v>17</v>
      </c>
      <c r="D23" s="20"/>
      <c r="E23" s="21">
        <f>'[1]ESTADO DE ACTIVIDADES 2'!B26</f>
        <v>1866834955</v>
      </c>
      <c r="F23" s="21">
        <v>2094366313</v>
      </c>
    </row>
    <row r="24" spans="1:6" ht="10.5" customHeight="1" x14ac:dyDescent="0.2">
      <c r="A24" s="18"/>
      <c r="B24" s="19"/>
      <c r="C24" s="20" t="s">
        <v>18</v>
      </c>
      <c r="D24" s="20"/>
      <c r="E24" s="21">
        <f>'[1]ESTADO DE ACTIVIDADES 2'!B28</f>
        <v>47772316471</v>
      </c>
      <c r="F24" s="21">
        <v>4312319540</v>
      </c>
    </row>
    <row r="25" spans="1:6" ht="10.5" customHeight="1" x14ac:dyDescent="0.2">
      <c r="A25" s="18"/>
      <c r="B25" s="19"/>
      <c r="C25" s="20" t="s">
        <v>19</v>
      </c>
      <c r="D25" s="20"/>
      <c r="E25" s="21">
        <f>'[1]ESTADO DE ACTIVIDADES 2'!B29</f>
        <v>673979404</v>
      </c>
      <c r="F25" s="21">
        <v>873055561</v>
      </c>
    </row>
    <row r="26" spans="1:6" ht="10.5" customHeight="1" x14ac:dyDescent="0.2">
      <c r="A26" s="18"/>
      <c r="B26" s="19"/>
      <c r="C26" s="20" t="s">
        <v>20</v>
      </c>
      <c r="D26" s="20"/>
      <c r="E26" s="21">
        <f>'[1]ESTADO DE ACTIVIDADES 2'!B30</f>
        <v>39023691</v>
      </c>
      <c r="F26" s="21">
        <v>112818383</v>
      </c>
    </row>
    <row r="27" spans="1:6" ht="10.5" customHeight="1" x14ac:dyDescent="0.2">
      <c r="A27" s="18"/>
      <c r="B27" s="19"/>
      <c r="C27" s="20" t="s">
        <v>21</v>
      </c>
      <c r="D27" s="20"/>
      <c r="E27" s="21">
        <f>'[1]ESTADO DE ACTIVIDADES 2'!B31</f>
        <v>1104048296</v>
      </c>
      <c r="F27" s="21">
        <v>245907187</v>
      </c>
    </row>
    <row r="28" spans="1:6" ht="10.5" customHeight="1" x14ac:dyDescent="0.2">
      <c r="A28" s="18"/>
      <c r="B28" s="19"/>
      <c r="C28" s="20" t="s">
        <v>22</v>
      </c>
      <c r="D28" s="20"/>
      <c r="E28" s="21">
        <f>'[1]ESTADO DE ACTIVIDADES 2'!B32</f>
        <v>648644400</v>
      </c>
      <c r="F28" s="21">
        <v>438598290</v>
      </c>
    </row>
    <row r="29" spans="1:6" ht="10.5" customHeight="1" x14ac:dyDescent="0.2">
      <c r="A29" s="18"/>
      <c r="B29" s="19"/>
      <c r="C29" s="20" t="s">
        <v>23</v>
      </c>
      <c r="D29" s="20"/>
      <c r="E29" s="21">
        <f>'[1]ESTADO DE ACTIVIDADES 2'!B33</f>
        <v>100850646</v>
      </c>
      <c r="F29" s="21">
        <v>229571888</v>
      </c>
    </row>
    <row r="30" spans="1:6" ht="10.5" customHeight="1" x14ac:dyDescent="0.2">
      <c r="A30" s="18"/>
      <c r="B30" s="19"/>
      <c r="C30" s="20" t="s">
        <v>24</v>
      </c>
      <c r="D30" s="20"/>
      <c r="E30" s="21">
        <f>'[1]ESTADO DE ACTIVIDADES 2'!B34</f>
        <v>290420678</v>
      </c>
      <c r="F30" s="21">
        <v>0</v>
      </c>
    </row>
    <row r="31" spans="1:6" ht="10.5" customHeight="1" x14ac:dyDescent="0.2">
      <c r="A31" s="18"/>
      <c r="B31" s="19"/>
      <c r="C31" s="20" t="s">
        <v>25</v>
      </c>
      <c r="D31" s="20"/>
      <c r="E31" s="21">
        <f>'[1]ESTADO DE ACTIVIDADES 2'!B35</f>
        <v>57470898</v>
      </c>
      <c r="F31" s="21">
        <v>17000000</v>
      </c>
    </row>
    <row r="32" spans="1:6" ht="10.5" customHeight="1" x14ac:dyDescent="0.2">
      <c r="A32" s="18"/>
      <c r="B32" s="19"/>
      <c r="C32" s="20" t="s">
        <v>26</v>
      </c>
      <c r="D32" s="20"/>
      <c r="E32" s="21">
        <f>'[1]ESTADO DE ACTIVIDADES 2'!B36</f>
        <v>0</v>
      </c>
      <c r="F32" s="21">
        <v>0</v>
      </c>
    </row>
    <row r="33" spans="1:6" ht="10.5" customHeight="1" x14ac:dyDescent="0.2">
      <c r="A33" s="18"/>
      <c r="B33" s="19"/>
      <c r="C33" s="20" t="s">
        <v>27</v>
      </c>
      <c r="D33" s="20"/>
      <c r="E33" s="21">
        <f>'[1]ESTADO DE ACTIVIDADES 2'!B38</f>
        <v>5822102005</v>
      </c>
      <c r="F33" s="21">
        <v>6079801050</v>
      </c>
    </row>
    <row r="34" spans="1:6" ht="10.5" customHeight="1" x14ac:dyDescent="0.2">
      <c r="A34" s="18"/>
      <c r="B34" s="19"/>
      <c r="C34" s="20" t="s">
        <v>28</v>
      </c>
      <c r="D34" s="20"/>
      <c r="E34" s="21">
        <f>'[1]ESTADO DE ACTIVIDADES 2'!B39</f>
        <v>9875264349</v>
      </c>
      <c r="F34" s="21">
        <v>10009829881</v>
      </c>
    </row>
    <row r="35" spans="1:6" ht="10.5" customHeight="1" x14ac:dyDescent="0.2">
      <c r="A35" s="18"/>
      <c r="B35" s="19"/>
      <c r="C35" s="20" t="s">
        <v>29</v>
      </c>
      <c r="D35" s="20"/>
      <c r="E35" s="21">
        <f>'[1]ESTADO DE ACTIVIDADES 2'!B40</f>
        <v>39394032</v>
      </c>
      <c r="F35" s="21">
        <v>24519034</v>
      </c>
    </row>
    <row r="36" spans="1:6" ht="10.5" customHeight="1" x14ac:dyDescent="0.2">
      <c r="A36" s="18"/>
      <c r="B36" s="19"/>
      <c r="C36" s="20" t="s">
        <v>30</v>
      </c>
      <c r="D36" s="20"/>
      <c r="E36" s="21">
        <f>'[1]ESTADO DE ACTIVIDADES 2'!B41+'[1]ESTADO DE ACTIVIDADES 2'!B47+'[1]ESTADO DE ACTIVIDADES 2'!B54</f>
        <v>3589287926</v>
      </c>
      <c r="F36" s="21">
        <v>2389160891</v>
      </c>
    </row>
    <row r="37" spans="1:6" ht="10.5" customHeight="1" x14ac:dyDescent="0.2">
      <c r="A37" s="22" t="s">
        <v>31</v>
      </c>
      <c r="B37" s="3"/>
      <c r="C37" s="3"/>
      <c r="D37" s="3"/>
      <c r="E37" s="17">
        <f>E9-E20</f>
        <v>364791069</v>
      </c>
      <c r="F37" s="17">
        <v>2445725059</v>
      </c>
    </row>
    <row r="38" spans="1:6" ht="10.5" customHeight="1" x14ac:dyDescent="0.2">
      <c r="A38" s="10"/>
      <c r="B38" s="3"/>
      <c r="C38" s="3"/>
      <c r="D38" s="3"/>
      <c r="E38" s="17"/>
      <c r="F38" s="21"/>
    </row>
    <row r="39" spans="1:6" ht="10.5" customHeight="1" x14ac:dyDescent="0.2">
      <c r="A39" s="13" t="s">
        <v>32</v>
      </c>
      <c r="B39" s="3"/>
      <c r="C39" s="3"/>
      <c r="D39" s="3"/>
      <c r="E39" s="17"/>
      <c r="F39" s="17"/>
    </row>
    <row r="40" spans="1:6" ht="10.5" customHeight="1" x14ac:dyDescent="0.2">
      <c r="A40" s="15"/>
      <c r="B40" s="16" t="s">
        <v>3</v>
      </c>
      <c r="C40" s="3"/>
      <c r="D40" s="3"/>
      <c r="E40" s="17">
        <v>394586982</v>
      </c>
      <c r="F40" s="17">
        <v>6306020959</v>
      </c>
    </row>
    <row r="41" spans="1:6" ht="10.5" customHeight="1" x14ac:dyDescent="0.2">
      <c r="A41" s="18"/>
      <c r="B41" s="20"/>
      <c r="C41" s="20" t="s">
        <v>33</v>
      </c>
      <c r="D41" s="20"/>
      <c r="E41" s="21">
        <v>5854406</v>
      </c>
      <c r="F41" s="21">
        <v>4958065098</v>
      </c>
    </row>
    <row r="42" spans="1:6" ht="10.5" customHeight="1" x14ac:dyDescent="0.2">
      <c r="A42" s="18"/>
      <c r="B42" s="20"/>
      <c r="C42" s="20" t="s">
        <v>34</v>
      </c>
      <c r="D42" s="20"/>
      <c r="E42" s="21">
        <v>0</v>
      </c>
      <c r="F42" s="21">
        <v>682028494</v>
      </c>
    </row>
    <row r="43" spans="1:6" ht="10.5" customHeight="1" x14ac:dyDescent="0.2">
      <c r="A43" s="18"/>
      <c r="B43" s="20"/>
      <c r="C43" s="20" t="s">
        <v>35</v>
      </c>
      <c r="D43" s="20"/>
      <c r="E43" s="21">
        <v>388732576</v>
      </c>
      <c r="F43" s="21">
        <v>665927368</v>
      </c>
    </row>
    <row r="44" spans="1:6" ht="10.5" customHeight="1" x14ac:dyDescent="0.2">
      <c r="A44" s="15"/>
      <c r="B44" s="16" t="s">
        <v>14</v>
      </c>
      <c r="C44" s="3"/>
      <c r="D44" s="3"/>
      <c r="E44" s="17">
        <v>812355906</v>
      </c>
      <c r="F44" s="17">
        <v>2941155971</v>
      </c>
    </row>
    <row r="45" spans="1:6" ht="10.5" customHeight="1" x14ac:dyDescent="0.2">
      <c r="A45" s="18"/>
      <c r="B45" s="20"/>
      <c r="C45" s="20" t="s">
        <v>33</v>
      </c>
      <c r="D45" s="20"/>
      <c r="E45" s="21">
        <v>0</v>
      </c>
      <c r="F45" s="23">
        <v>0</v>
      </c>
    </row>
    <row r="46" spans="1:6" ht="10.5" customHeight="1" x14ac:dyDescent="0.2">
      <c r="A46" s="18"/>
      <c r="B46" s="19"/>
      <c r="C46" s="20" t="s">
        <v>34</v>
      </c>
      <c r="D46" s="20"/>
      <c r="E46" s="21">
        <v>33413706</v>
      </c>
      <c r="F46" s="23">
        <v>406821007</v>
      </c>
    </row>
    <row r="47" spans="1:6" ht="10.5" customHeight="1" x14ac:dyDescent="0.2">
      <c r="A47" s="18"/>
      <c r="B47" s="20"/>
      <c r="C47" s="20" t="s">
        <v>36</v>
      </c>
      <c r="D47" s="20"/>
      <c r="E47" s="21">
        <v>778942200</v>
      </c>
      <c r="F47" s="23">
        <v>2534334964</v>
      </c>
    </row>
    <row r="48" spans="1:6" ht="10.5" customHeight="1" x14ac:dyDescent="0.2">
      <c r="A48" s="22" t="s">
        <v>37</v>
      </c>
      <c r="B48" s="3"/>
      <c r="C48" s="3"/>
      <c r="D48" s="3"/>
      <c r="E48" s="17">
        <v>-417768924</v>
      </c>
      <c r="F48" s="17">
        <v>3364864988</v>
      </c>
    </row>
    <row r="49" spans="1:8" ht="10.5" customHeight="1" x14ac:dyDescent="0.2">
      <c r="A49" s="10"/>
      <c r="B49" s="3"/>
      <c r="C49" s="3"/>
      <c r="D49" s="3"/>
      <c r="E49" s="17"/>
      <c r="F49" s="23"/>
    </row>
    <row r="50" spans="1:8" ht="10.5" customHeight="1" x14ac:dyDescent="0.2">
      <c r="A50" s="13" t="s">
        <v>38</v>
      </c>
      <c r="B50" s="3"/>
      <c r="C50" s="3"/>
      <c r="D50" s="3"/>
      <c r="E50" s="17"/>
      <c r="F50" s="24"/>
    </row>
    <row r="51" spans="1:8" ht="10.5" customHeight="1" x14ac:dyDescent="0.2">
      <c r="A51" s="15"/>
      <c r="B51" s="16" t="s">
        <v>3</v>
      </c>
      <c r="C51" s="3"/>
      <c r="D51" s="3"/>
      <c r="E51" s="17">
        <v>2112808575</v>
      </c>
      <c r="F51" s="17">
        <v>5525343979</v>
      </c>
    </row>
    <row r="52" spans="1:8" ht="10.5" customHeight="1" x14ac:dyDescent="0.2">
      <c r="A52" s="18"/>
      <c r="B52" s="20"/>
      <c r="C52" s="25" t="s">
        <v>39</v>
      </c>
      <c r="D52" s="25"/>
      <c r="E52" s="21">
        <v>652438189</v>
      </c>
      <c r="F52" s="21">
        <v>1074454916</v>
      </c>
    </row>
    <row r="53" spans="1:8" ht="10.5" customHeight="1" x14ac:dyDescent="0.2">
      <c r="A53" s="18"/>
      <c r="B53" s="19"/>
      <c r="C53" s="20"/>
      <c r="D53" s="20" t="s">
        <v>40</v>
      </c>
      <c r="E53" s="21">
        <v>652438189</v>
      </c>
      <c r="F53" s="23">
        <v>1074454916</v>
      </c>
    </row>
    <row r="54" spans="1:8" ht="10.5" customHeight="1" x14ac:dyDescent="0.2">
      <c r="A54" s="18"/>
      <c r="B54" s="19"/>
      <c r="C54" s="20"/>
      <c r="D54" s="20" t="s">
        <v>41</v>
      </c>
      <c r="E54" s="21">
        <v>0</v>
      </c>
      <c r="F54" s="23">
        <v>0</v>
      </c>
    </row>
    <row r="55" spans="1:8" ht="10.5" customHeight="1" x14ac:dyDescent="0.2">
      <c r="A55" s="18"/>
      <c r="B55" s="19"/>
      <c r="C55" s="20" t="s">
        <v>42</v>
      </c>
      <c r="D55" s="20"/>
      <c r="E55" s="21">
        <v>1460370386</v>
      </c>
      <c r="F55" s="23">
        <v>4450889063</v>
      </c>
    </row>
    <row r="56" spans="1:8" ht="10.5" customHeight="1" x14ac:dyDescent="0.2">
      <c r="A56" s="15"/>
      <c r="B56" s="16" t="s">
        <v>14</v>
      </c>
      <c r="C56" s="3"/>
      <c r="D56" s="3"/>
      <c r="E56" s="17">
        <v>3161089622</v>
      </c>
      <c r="F56" s="17">
        <v>11655022642</v>
      </c>
      <c r="H56" s="26"/>
    </row>
    <row r="57" spans="1:8" ht="10.5" customHeight="1" x14ac:dyDescent="0.2">
      <c r="A57" s="18"/>
      <c r="B57" s="20"/>
      <c r="C57" s="25" t="s">
        <v>43</v>
      </c>
      <c r="D57" s="25"/>
      <c r="E57" s="21">
        <v>4760586</v>
      </c>
      <c r="F57" s="21">
        <v>1548150</v>
      </c>
    </row>
    <row r="58" spans="1:8" ht="10.5" customHeight="1" x14ac:dyDescent="0.2">
      <c r="A58" s="18"/>
      <c r="B58" s="19"/>
      <c r="C58" s="20"/>
      <c r="D58" s="20" t="s">
        <v>40</v>
      </c>
      <c r="E58" s="21">
        <v>4760586</v>
      </c>
      <c r="F58" s="23">
        <v>1548150</v>
      </c>
    </row>
    <row r="59" spans="1:8" ht="10.5" customHeight="1" x14ac:dyDescent="0.2">
      <c r="A59" s="18"/>
      <c r="B59" s="19"/>
      <c r="C59" s="20"/>
      <c r="D59" s="20" t="s">
        <v>41</v>
      </c>
      <c r="E59" s="21">
        <v>0</v>
      </c>
      <c r="F59" s="23">
        <v>0</v>
      </c>
      <c r="H59" s="26"/>
    </row>
    <row r="60" spans="1:8" ht="10.5" customHeight="1" x14ac:dyDescent="0.2">
      <c r="A60" s="18"/>
      <c r="B60" s="19"/>
      <c r="C60" s="20" t="s">
        <v>44</v>
      </c>
      <c r="D60" s="20"/>
      <c r="E60" s="21">
        <v>3156329036</v>
      </c>
      <c r="F60" s="23">
        <v>11653474492</v>
      </c>
      <c r="H60" s="26"/>
    </row>
    <row r="61" spans="1:8" ht="10.5" customHeight="1" x14ac:dyDescent="0.2">
      <c r="A61" s="22" t="s">
        <v>45</v>
      </c>
      <c r="B61" s="3"/>
      <c r="C61" s="3"/>
      <c r="D61" s="3"/>
      <c r="E61" s="17">
        <v>-1048281047</v>
      </c>
      <c r="F61" s="17">
        <v>-6129678663</v>
      </c>
    </row>
    <row r="62" spans="1:8" ht="4.5" customHeight="1" x14ac:dyDescent="0.2">
      <c r="A62" s="13"/>
      <c r="B62" s="3"/>
      <c r="C62" s="3"/>
      <c r="D62" s="3"/>
      <c r="E62" s="17"/>
      <c r="F62" s="17"/>
    </row>
    <row r="63" spans="1:8" ht="10.5" customHeight="1" x14ac:dyDescent="0.2">
      <c r="A63" s="22" t="s">
        <v>46</v>
      </c>
      <c r="B63" s="3"/>
      <c r="C63" s="3"/>
      <c r="D63" s="3"/>
      <c r="E63" s="17">
        <v>-1101164059</v>
      </c>
      <c r="F63" s="17">
        <v>-319088616</v>
      </c>
    </row>
    <row r="64" spans="1:8" ht="4.5" customHeight="1" x14ac:dyDescent="0.2">
      <c r="A64" s="13"/>
      <c r="B64" s="3"/>
      <c r="C64" s="3"/>
      <c r="D64" s="3"/>
      <c r="E64" s="17"/>
      <c r="F64" s="17"/>
    </row>
    <row r="65" spans="1:7" ht="10.5" customHeight="1" x14ac:dyDescent="0.2">
      <c r="A65" s="22" t="s">
        <v>47</v>
      </c>
      <c r="B65" s="3"/>
      <c r="C65" s="3"/>
      <c r="D65" s="3"/>
      <c r="E65" s="17">
        <f>'[1]ESTADO DE SITUACIÓN FINAN 1'!C5</f>
        <v>3124034072</v>
      </c>
      <c r="F65" s="17">
        <v>3443127903</v>
      </c>
    </row>
    <row r="66" spans="1:7" ht="10.5" customHeight="1" x14ac:dyDescent="0.2">
      <c r="A66" s="22" t="s">
        <v>48</v>
      </c>
      <c r="B66" s="3"/>
      <c r="C66" s="3"/>
      <c r="D66" s="3"/>
      <c r="E66" s="17">
        <f>'[1]ESTADO DE SITUACIÓN FINAN 1'!B5</f>
        <v>2022870013</v>
      </c>
      <c r="F66" s="17">
        <v>3124034072</v>
      </c>
      <c r="G66" s="27"/>
    </row>
    <row r="67" spans="1:7" ht="4.5" customHeight="1" x14ac:dyDescent="0.2">
      <c r="A67" s="28"/>
      <c r="B67" s="6"/>
      <c r="C67" s="6"/>
      <c r="D67" s="6"/>
      <c r="E67" s="29"/>
      <c r="F67" s="29"/>
    </row>
    <row r="68" spans="1:7" ht="10.5" customHeight="1" x14ac:dyDescent="0.25">
      <c r="A68" s="4" t="s">
        <v>49</v>
      </c>
      <c r="B68" s="4"/>
      <c r="C68" s="4"/>
      <c r="D68" s="4"/>
      <c r="E68" s="1"/>
      <c r="F68" s="1"/>
    </row>
    <row r="69" spans="1:7" ht="10.5" customHeight="1" x14ac:dyDescent="0.2">
      <c r="A69" s="2"/>
      <c r="B69" s="3"/>
      <c r="C69" s="3"/>
      <c r="D69" s="3"/>
      <c r="E69" s="30"/>
      <c r="F69" s="3"/>
    </row>
    <row r="70" spans="1:7" ht="10.5" customHeight="1" x14ac:dyDescent="0.2">
      <c r="A70" s="3"/>
      <c r="B70" s="3"/>
      <c r="C70" s="3"/>
      <c r="D70" s="3"/>
      <c r="E70" s="3"/>
      <c r="F70" s="3"/>
    </row>
    <row r="71" spans="1:7" ht="10.5" customHeight="1" x14ac:dyDescent="0.2">
      <c r="A71" s="3"/>
      <c r="B71" s="3"/>
      <c r="C71" s="3"/>
      <c r="D71" s="3"/>
      <c r="E71" s="3"/>
      <c r="F71" s="3"/>
    </row>
    <row r="72" spans="1:7" ht="14.25" customHeight="1" x14ac:dyDescent="0.25">
      <c r="A72" s="4"/>
      <c r="B72" s="4"/>
      <c r="C72" s="4"/>
      <c r="D72" s="4"/>
      <c r="E72" s="1"/>
      <c r="F72" s="1"/>
    </row>
    <row r="73" spans="1:7" ht="15.75" customHeight="1" x14ac:dyDescent="0.2"/>
    <row r="74" spans="1:7" ht="15.75" customHeight="1" x14ac:dyDescent="0.2"/>
    <row r="75" spans="1:7" ht="15.75" customHeight="1" x14ac:dyDescent="0.2"/>
    <row r="76" spans="1:7" ht="15.75" customHeight="1" x14ac:dyDescent="0.2"/>
    <row r="77" spans="1:7" ht="15.75" customHeight="1" x14ac:dyDescent="0.2"/>
    <row r="78" spans="1:7" ht="15.75" customHeight="1" x14ac:dyDescent="0.2"/>
    <row r="79" spans="1:7" ht="15.75" customHeight="1" x14ac:dyDescent="0.2"/>
    <row r="80" spans="1: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A69:D71"/>
    <mergeCell ref="E69:F71"/>
    <mergeCell ref="A62:D62"/>
    <mergeCell ref="A63:D63"/>
    <mergeCell ref="A64:D64"/>
    <mergeCell ref="A65:D65"/>
    <mergeCell ref="A66:D66"/>
    <mergeCell ref="A67:D67"/>
    <mergeCell ref="A48:D48"/>
    <mergeCell ref="A49:D49"/>
    <mergeCell ref="A50:D50"/>
    <mergeCell ref="B51:D51"/>
    <mergeCell ref="B56:D56"/>
    <mergeCell ref="A61:D61"/>
    <mergeCell ref="B20:D20"/>
    <mergeCell ref="A37:D37"/>
    <mergeCell ref="A38:D38"/>
    <mergeCell ref="A39:D39"/>
    <mergeCell ref="B40:D40"/>
    <mergeCell ref="B44:D44"/>
    <mergeCell ref="A2:D2"/>
    <mergeCell ref="A4:F5"/>
    <mergeCell ref="A6:D6"/>
    <mergeCell ref="A7:D7"/>
    <mergeCell ref="A8:D8"/>
    <mergeCell ref="B9:D9"/>
  </mergeCells>
  <printOptions horizontalCentered="1"/>
  <pageMargins left="1.1811023622047245" right="0.905511811023622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cp:lastPrinted>2022-01-31T20:41:38Z</cp:lastPrinted>
  <dcterms:created xsi:type="dcterms:W3CDTF">2022-01-31T20:41:35Z</dcterms:created>
  <dcterms:modified xsi:type="dcterms:W3CDTF">2022-01-31T20:42:02Z</dcterms:modified>
</cp:coreProperties>
</file>