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\Documents\LORENA\2022\informacion\contabilidad\informes\trimestral\2o trimestre\Enviados\"/>
    </mc:Choice>
  </mc:AlternateContent>
  <bookViews>
    <workbookView xWindow="0" yWindow="60" windowWidth="20490" windowHeight="7095"/>
  </bookViews>
  <sheets>
    <sheet name="enero-junio" sheetId="3" r:id="rId1"/>
  </sheets>
  <calcPr calcId="162913"/>
</workbook>
</file>

<file path=xl/calcChain.xml><?xml version="1.0" encoding="utf-8"?>
<calcChain xmlns="http://schemas.openxmlformats.org/spreadsheetml/2006/main">
  <c r="G11" i="3" l="1"/>
  <c r="F20" i="3"/>
  <c r="F19" i="3"/>
  <c r="F18" i="3"/>
  <c r="F17" i="3"/>
  <c r="F16" i="3"/>
  <c r="F15" i="3"/>
  <c r="F14" i="3"/>
  <c r="E29" i="3" l="1"/>
  <c r="E21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G15" i="3" l="1"/>
  <c r="G16" i="3"/>
  <c r="G17" i="3"/>
  <c r="G19" i="3"/>
  <c r="G20" i="3"/>
  <c r="G18" i="3" l="1"/>
  <c r="B21" i="3"/>
  <c r="B35" i="3"/>
  <c r="G35" i="3" s="1"/>
  <c r="D35" i="3" l="1"/>
  <c r="B28" i="3"/>
  <c r="G14" i="3"/>
  <c r="F11" i="3"/>
  <c r="G21" i="3" s="1"/>
  <c r="F21" i="3" l="1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21" i="3" l="1"/>
  <c r="D37" i="3"/>
  <c r="C44" i="3"/>
  <c r="E44" i="3"/>
  <c r="G29" i="3"/>
  <c r="G28" i="3" s="1"/>
  <c r="F44" i="3"/>
  <c r="G42" i="3" l="1"/>
  <c r="G44" i="3" s="1"/>
  <c r="D42" i="3"/>
  <c r="D44" i="3" l="1"/>
  <c r="B44" i="3"/>
  <c r="G37" i="3" l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<sst xmlns="http://schemas.openxmlformats.org/spreadsheetml/2006/main" count="63" uniqueCount="35">
  <si>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</si>
  <si>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</si>
  <si>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</si>
  <si>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</si>
  <si>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</si>
  <si>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</si>
  <si>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</si>
  <si>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</si>
  <si>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</si>
  <si>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</si>
  <si>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</si>
  <si>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</si>
  <si>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</si>
  <si>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</si>
  <si>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</si>
  <si>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</si>
  <si>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</si>
  <si>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</si>
  <si>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</si>
  <si>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</si>
  <si>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</si>
  <si>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</si>
  <si>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</si>
  <si>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</si>
  <si>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</si>
  <si>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</si>
  <si>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</si>
  <si>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</si>
  <si>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</si>
  <si>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</si>
  <si>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</si>
  <si>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</si>
  <si>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</si>
  <si>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30 de junio de 2022</t>
  </si>
  <si>
    <t>* En este apartado se incluyeron los Productos Financieros  que generan los recursos federales $ 14,635,029.00, que conforme al Plan de Cuentas se encuentran registrados en la contabilidad en Otros Ingresos y Beneficios.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</si>
</sst>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1" fillId="0" borderId="0" xfId="0" applyNumberFormat="1" applyFon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171450</xdr:rowOff>
    </xdr:from>
    <xdr:to>
      <xdr:col>6</xdr:col>
      <xdr:colOff>685800</xdr:colOff>
      <xdr:row>3</xdr:row>
      <xdr:rowOff>161925</xdr:rowOff>
    </xdr:to>
    <xdr:pic>
      <xdr:nvPicPr>
        <xdr:cNvPr id="3" name="Imagen 2" descr="finanzas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62"/>
        <a:stretch/>
      </xdr:blipFill>
      <xdr:spPr bwMode="auto">
        <a:xfrm>
          <a:off x="5286375" y="171450"/>
          <a:ext cx="37814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A47" sqref="A47:G47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6" width="16.42578125" bestFit="1" customWidth="1"/>
    <col min="7" max="7" width="15.140625" bestFit="1" customWidth="1"/>
    <col min="8" max="8" width="22.28515625" customWidth="1"/>
    <col min="9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26" t="s">
        <v>26</v>
      </c>
      <c r="B2" s="26"/>
      <c r="C2" s="26"/>
      <c r="D2" s="26"/>
      <c r="E2" s="26"/>
      <c r="F2" s="26"/>
      <c r="G2" s="26"/>
    </row>
    <row r="3" spans="1:8" s="2" customFormat="1" ht="13.5" customHeight="1" x14ac:dyDescent="0.25">
      <c r="A3" s="26" t="s">
        <v>24</v>
      </c>
      <c r="B3" s="26"/>
      <c r="C3" s="26"/>
      <c r="D3" s="26"/>
      <c r="E3" s="26"/>
      <c r="F3" s="26"/>
      <c r="G3" s="26"/>
    </row>
    <row r="4" spans="1:8" s="19" customFormat="1" ht="15" customHeight="1" x14ac:dyDescent="0.25">
      <c r="A4" s="27" t="s">
        <v>33</v>
      </c>
      <c r="B4" s="27"/>
      <c r="C4" s="27"/>
      <c r="D4" s="27"/>
      <c r="E4" s="27"/>
      <c r="F4" s="27"/>
      <c r="G4" s="27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8" ht="14.25" customHeight="1" x14ac:dyDescent="0.25">
      <c r="A7" s="29" t="s">
        <v>5</v>
      </c>
      <c r="B7" s="32" t="s">
        <v>6</v>
      </c>
      <c r="C7" s="33"/>
      <c r="D7" s="33"/>
      <c r="E7" s="33"/>
      <c r="F7" s="33"/>
      <c r="G7" s="34"/>
    </row>
    <row r="8" spans="1:8" ht="30.75" customHeight="1" x14ac:dyDescent="0.25">
      <c r="A8" s="30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1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1418344688</v>
      </c>
      <c r="C11" s="7">
        <v>0</v>
      </c>
      <c r="D11" s="7">
        <f>B11+C11</f>
        <v>1418344688</v>
      </c>
      <c r="E11" s="7">
        <v>837890927</v>
      </c>
      <c r="F11" s="7">
        <f>E11</f>
        <v>837890927</v>
      </c>
      <c r="G11" s="13">
        <f>F11-B11</f>
        <v>-580453761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0"/>
    </row>
    <row r="14" spans="1:8" x14ac:dyDescent="0.25">
      <c r="A14" s="6" t="s">
        <v>1</v>
      </c>
      <c r="B14" s="8">
        <v>1666385595</v>
      </c>
      <c r="C14" s="7">
        <v>0</v>
      </c>
      <c r="D14" s="7">
        <f t="shared" si="1"/>
        <v>1666385595</v>
      </c>
      <c r="E14" s="7">
        <v>1100829443.72</v>
      </c>
      <c r="F14" s="7">
        <f>E14</f>
        <v>1100829443.72</v>
      </c>
      <c r="G14" s="13">
        <f>F14-B14</f>
        <v>-565556151.27999997</v>
      </c>
    </row>
    <row r="15" spans="1:8" x14ac:dyDescent="0.25">
      <c r="A15" s="6" t="s">
        <v>2</v>
      </c>
      <c r="B15" s="8">
        <v>116531800</v>
      </c>
      <c r="C15" s="7">
        <v>0</v>
      </c>
      <c r="D15" s="7">
        <f t="shared" si="1"/>
        <v>116531800</v>
      </c>
      <c r="E15" s="8">
        <v>116346150.23999999</v>
      </c>
      <c r="F15" s="7">
        <f>E15</f>
        <v>116346150.23999999</v>
      </c>
      <c r="G15" s="13">
        <f>F15-B15</f>
        <v>-185649.76000000536</v>
      </c>
    </row>
    <row r="16" spans="1:8" x14ac:dyDescent="0.25">
      <c r="A16" s="6" t="s">
        <v>3</v>
      </c>
      <c r="B16" s="8">
        <v>17457284</v>
      </c>
      <c r="C16" s="7">
        <v>0</v>
      </c>
      <c r="D16" s="7">
        <f>B16+C16</f>
        <v>17457284</v>
      </c>
      <c r="E16" s="8">
        <v>74309883.780000001</v>
      </c>
      <c r="F16" s="7">
        <f>E16</f>
        <v>74309883.780000001</v>
      </c>
      <c r="G16" s="13">
        <f>F16-B16</f>
        <v>56852599.780000001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>E17</f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77966623510</v>
      </c>
      <c r="C18" s="7">
        <v>0</v>
      </c>
      <c r="D18" s="7">
        <f t="shared" si="1"/>
        <v>77966623510</v>
      </c>
      <c r="E18" s="24">
        <v>42985177227.709999</v>
      </c>
      <c r="F18" s="7">
        <f>E18</f>
        <v>42985177227.709999</v>
      </c>
      <c r="G18" s="13">
        <f>F18-B18</f>
        <v>-34981446282.290001</v>
      </c>
      <c r="H18" s="20"/>
    </row>
    <row r="19" spans="1:9" ht="25.5" x14ac:dyDescent="0.25">
      <c r="A19" s="6" t="s">
        <v>25</v>
      </c>
      <c r="B19" s="8">
        <v>2622856180</v>
      </c>
      <c r="C19" s="7">
        <v>0</v>
      </c>
      <c r="D19" s="7">
        <f t="shared" si="1"/>
        <v>2622856180</v>
      </c>
      <c r="E19" s="24">
        <v>1304143049</v>
      </c>
      <c r="F19" s="7">
        <f>E19</f>
        <v>1304143049</v>
      </c>
      <c r="G19" s="13">
        <f>F19-B19</f>
        <v>-1318713131</v>
      </c>
      <c r="H19" s="22"/>
    </row>
    <row r="20" spans="1:9" ht="18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4">
        <v>696506282.48000002</v>
      </c>
      <c r="F20" s="7">
        <f>E20</f>
        <v>696506282.48000002</v>
      </c>
      <c r="G20" s="13">
        <f>F20-B20</f>
        <v>696506282.48000002</v>
      </c>
    </row>
    <row r="21" spans="1:9" x14ac:dyDescent="0.25">
      <c r="A21" s="10" t="s">
        <v>27</v>
      </c>
      <c r="B21" s="11">
        <f>B11+B12+B13+B14+B15+B16+B17+B18+B19+B20</f>
        <v>83808199057</v>
      </c>
      <c r="C21" s="11">
        <f>C11+C12+C13+C14+C15+C16+C17+C18+C19+C20</f>
        <v>0</v>
      </c>
      <c r="D21" s="11">
        <f>D11+D12+D13+D14+D15+D16+D17+D18+D19+D20</f>
        <v>83808199057</v>
      </c>
      <c r="E21" s="11">
        <f>E11+E12+E13+E14+E15+E16+E17+E18+E19+E20</f>
        <v>47115202963.93</v>
      </c>
      <c r="F21" s="11">
        <f>F11+F12+F13+F14+F15+F16+F17+F18+F19+F20</f>
        <v>47115202963.93</v>
      </c>
      <c r="G21" s="38">
        <f>SUM(G11:G20)</f>
        <v>-36692996093.07</v>
      </c>
      <c r="H21" s="21"/>
      <c r="I21" s="22"/>
    </row>
    <row r="22" spans="1:9" ht="22.5" customHeight="1" x14ac:dyDescent="0.25">
      <c r="B22" s="23"/>
      <c r="E22" s="40" t="s">
        <v>22</v>
      </c>
      <c r="F22" s="41"/>
      <c r="G22" s="39"/>
      <c r="H22" s="22"/>
      <c r="I22" s="22"/>
    </row>
    <row r="23" spans="1:9" ht="12.75" customHeight="1" x14ac:dyDescent="0.25">
      <c r="B23" s="22"/>
    </row>
    <row r="24" spans="1:9" ht="21" customHeight="1" x14ac:dyDescent="0.25">
      <c r="A24" s="29" t="s">
        <v>21</v>
      </c>
      <c r="B24" s="42" t="s">
        <v>6</v>
      </c>
      <c r="C24" s="43"/>
      <c r="D24" s="43"/>
      <c r="E24" s="43"/>
      <c r="F24" s="43"/>
      <c r="G24" s="44"/>
    </row>
    <row r="25" spans="1:9" ht="40.5" customHeight="1" x14ac:dyDescent="0.25">
      <c r="A25" s="30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1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83808199057</v>
      </c>
      <c r="C28" s="14">
        <f>SUM(C29:C36)</f>
        <v>0</v>
      </c>
      <c r="D28" s="14">
        <f>SUM(D29:D36)</f>
        <v>83808199057</v>
      </c>
      <c r="E28" s="14">
        <f t="shared" ref="E28:G28" si="2">SUM(E29:E36)</f>
        <v>46418696681.449997</v>
      </c>
      <c r="F28" s="14">
        <f t="shared" si="2"/>
        <v>46418696681.449997</v>
      </c>
      <c r="G28" s="14">
        <f t="shared" si="2"/>
        <v>-37389502375.550003</v>
      </c>
    </row>
    <row r="29" spans="1:9" x14ac:dyDescent="0.25">
      <c r="A29" s="9" t="s">
        <v>19</v>
      </c>
      <c r="B29" s="8">
        <f>B11</f>
        <v>1418344688</v>
      </c>
      <c r="C29" s="8">
        <f>C11</f>
        <v>0</v>
      </c>
      <c r="D29" s="7">
        <f>B29+C29</f>
        <v>1418344688</v>
      </c>
      <c r="E29" s="7">
        <f>E11</f>
        <v>837890927</v>
      </c>
      <c r="F29" s="8">
        <f>E29</f>
        <v>837890927</v>
      </c>
      <c r="G29" s="13">
        <f>F29-B29</f>
        <v>-580453761</v>
      </c>
    </row>
    <row r="30" spans="1:9" x14ac:dyDescent="0.25">
      <c r="A30" s="9" t="s">
        <v>20</v>
      </c>
      <c r="B30" s="8">
        <f t="shared" ref="B30:B34" si="3">B12</f>
        <v>0</v>
      </c>
      <c r="C30" s="8">
        <f t="shared" ref="C30" si="4">C12</f>
        <v>0</v>
      </c>
      <c r="D30" s="7">
        <f t="shared" ref="D30:D36" si="5">B30+C30</f>
        <v>0</v>
      </c>
      <c r="E30" s="7">
        <f t="shared" ref="E30:E33" si="6">E12</f>
        <v>0</v>
      </c>
      <c r="F30" s="8">
        <f t="shared" ref="F30:F36" si="7">E30</f>
        <v>0</v>
      </c>
      <c r="G30" s="13">
        <f t="shared" ref="G30:G36" si="8">F30-B30</f>
        <v>0</v>
      </c>
    </row>
    <row r="31" spans="1:9" x14ac:dyDescent="0.25">
      <c r="A31" s="9" t="s">
        <v>4</v>
      </c>
      <c r="B31" s="8">
        <f t="shared" si="3"/>
        <v>0</v>
      </c>
      <c r="C31" s="8">
        <f t="shared" ref="C31" si="9">C13</f>
        <v>0</v>
      </c>
      <c r="D31" s="7">
        <f t="shared" si="5"/>
        <v>0</v>
      </c>
      <c r="E31" s="7">
        <f t="shared" si="6"/>
        <v>0</v>
      </c>
      <c r="F31" s="8">
        <f t="shared" si="7"/>
        <v>0</v>
      </c>
      <c r="G31" s="13">
        <f t="shared" si="8"/>
        <v>0</v>
      </c>
    </row>
    <row r="32" spans="1:9" x14ac:dyDescent="0.25">
      <c r="A32" s="9" t="s">
        <v>1</v>
      </c>
      <c r="B32" s="8">
        <f t="shared" si="3"/>
        <v>1666385595</v>
      </c>
      <c r="C32" s="8">
        <f t="shared" ref="C32" si="10">C14</f>
        <v>0</v>
      </c>
      <c r="D32" s="7">
        <f t="shared" si="5"/>
        <v>1666385595</v>
      </c>
      <c r="E32" s="7">
        <f t="shared" si="6"/>
        <v>1100829443.72</v>
      </c>
      <c r="F32" s="8">
        <f t="shared" si="7"/>
        <v>1100829443.72</v>
      </c>
      <c r="G32" s="13">
        <f t="shared" si="8"/>
        <v>-565556151.27999997</v>
      </c>
    </row>
    <row r="33" spans="1:10" x14ac:dyDescent="0.25">
      <c r="A33" s="9" t="s">
        <v>2</v>
      </c>
      <c r="B33" s="8">
        <f t="shared" si="3"/>
        <v>116531800</v>
      </c>
      <c r="C33" s="8">
        <f t="shared" ref="C33" si="11">C15</f>
        <v>0</v>
      </c>
      <c r="D33" s="7">
        <f t="shared" si="5"/>
        <v>116531800</v>
      </c>
      <c r="E33" s="7">
        <f t="shared" si="6"/>
        <v>116346150.23999999</v>
      </c>
      <c r="F33" s="8">
        <f t="shared" si="7"/>
        <v>116346150.23999999</v>
      </c>
      <c r="G33" s="13">
        <f t="shared" si="8"/>
        <v>-185649.76000000536</v>
      </c>
    </row>
    <row r="34" spans="1:10" x14ac:dyDescent="0.25">
      <c r="A34" s="9" t="s">
        <v>3</v>
      </c>
      <c r="B34" s="8">
        <f t="shared" si="3"/>
        <v>17457284</v>
      </c>
      <c r="C34" s="8">
        <f t="shared" ref="C34" si="12">C16</f>
        <v>0</v>
      </c>
      <c r="D34" s="7">
        <f t="shared" si="5"/>
        <v>17457284</v>
      </c>
      <c r="E34" s="7">
        <f>E16</f>
        <v>74309883.780000001</v>
      </c>
      <c r="F34" s="8">
        <f t="shared" si="7"/>
        <v>74309883.780000001</v>
      </c>
      <c r="G34" s="13">
        <f t="shared" si="8"/>
        <v>56852599.780000001</v>
      </c>
    </row>
    <row r="35" spans="1:10" ht="38.25" x14ac:dyDescent="0.25">
      <c r="A35" s="9" t="s">
        <v>32</v>
      </c>
      <c r="B35" s="8">
        <f>B18</f>
        <v>77966623510</v>
      </c>
      <c r="C35" s="8">
        <f>C18</f>
        <v>0</v>
      </c>
      <c r="D35" s="7">
        <f t="shared" si="5"/>
        <v>77966623510</v>
      </c>
      <c r="E35" s="8">
        <f>E18</f>
        <v>42985177227.709999</v>
      </c>
      <c r="F35" s="8">
        <f t="shared" si="7"/>
        <v>42985177227.709999</v>
      </c>
      <c r="G35" s="13">
        <f t="shared" si="8"/>
        <v>-34981446282.290001</v>
      </c>
      <c r="H35" s="20"/>
      <c r="I35" s="20"/>
      <c r="J35" s="20"/>
    </row>
    <row r="36" spans="1:10" ht="36" customHeight="1" x14ac:dyDescent="0.25">
      <c r="A36" s="9" t="s">
        <v>25</v>
      </c>
      <c r="B36" s="8">
        <f>B19</f>
        <v>2622856180</v>
      </c>
      <c r="C36" s="8">
        <f>C19</f>
        <v>0</v>
      </c>
      <c r="D36" s="7">
        <f t="shared" si="5"/>
        <v>2622856180</v>
      </c>
      <c r="E36" s="8">
        <f>E19</f>
        <v>1304143049</v>
      </c>
      <c r="F36" s="8">
        <f t="shared" si="7"/>
        <v>1304143049</v>
      </c>
      <c r="G36" s="13">
        <f t="shared" si="8"/>
        <v>-1318713131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3">SUM(D38:D41)</f>
        <v>0</v>
      </c>
      <c r="E37" s="14">
        <v>0</v>
      </c>
      <c r="F37" s="14">
        <f t="shared" si="13"/>
        <v>0</v>
      </c>
      <c r="G37" s="14">
        <f t="shared" si="13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4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4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5">B40+C40</f>
        <v>0</v>
      </c>
      <c r="E40" s="7">
        <v>0</v>
      </c>
      <c r="F40" s="8">
        <v>0</v>
      </c>
      <c r="G40" s="13">
        <f t="shared" si="14"/>
        <v>0</v>
      </c>
      <c r="I40" s="25"/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5"/>
        <v>0</v>
      </c>
      <c r="E41" s="7">
        <v>0</v>
      </c>
      <c r="F41" s="8">
        <v>0</v>
      </c>
      <c r="G41" s="13">
        <f t="shared" si="14"/>
        <v>0</v>
      </c>
    </row>
    <row r="42" spans="1:10" x14ac:dyDescent="0.25">
      <c r="A42" s="12" t="s">
        <v>30</v>
      </c>
      <c r="B42" s="18">
        <f>B43</f>
        <v>0</v>
      </c>
      <c r="C42" s="18">
        <f t="shared" ref="C42:D42" si="16">C43</f>
        <v>0</v>
      </c>
      <c r="D42" s="18">
        <f t="shared" si="16"/>
        <v>0</v>
      </c>
      <c r="E42" s="18">
        <f>E43</f>
        <v>696506282.48000002</v>
      </c>
      <c r="F42" s="18">
        <f>F43</f>
        <v>696506282.48000002</v>
      </c>
      <c r="G42" s="18">
        <f>G43</f>
        <v>696506282.48000002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696506282.48000002</v>
      </c>
      <c r="F43" s="8">
        <f>F20</f>
        <v>696506282.48000002</v>
      </c>
      <c r="G43" s="13">
        <f>F43-B43</f>
        <v>696506282.48000002</v>
      </c>
      <c r="H43" s="20"/>
      <c r="I43" s="20"/>
      <c r="J43" s="20"/>
    </row>
    <row r="44" spans="1:10" ht="17.25" customHeight="1" x14ac:dyDescent="0.25">
      <c r="A44" s="10" t="s">
        <v>0</v>
      </c>
      <c r="B44" s="11">
        <f>B42+B37+B28</f>
        <v>83808199057</v>
      </c>
      <c r="C44" s="11">
        <f>C42+C37+C28</f>
        <v>0</v>
      </c>
      <c r="D44" s="11">
        <f>D42+D37+D28</f>
        <v>83808199057</v>
      </c>
      <c r="E44" s="11">
        <f>E42+E37+E28</f>
        <v>47115202963.93</v>
      </c>
      <c r="F44" s="11">
        <f>F42+F37+F28</f>
        <v>47115202963.93</v>
      </c>
      <c r="G44" s="38">
        <f>G28+G37+G42</f>
        <v>-36692996093.07</v>
      </c>
    </row>
    <row r="45" spans="1:10" ht="26.25" customHeight="1" x14ac:dyDescent="0.25">
      <c r="E45" s="45" t="s">
        <v>22</v>
      </c>
      <c r="F45" s="46"/>
      <c r="G45" s="39"/>
    </row>
    <row r="46" spans="1:10" ht="17.25" customHeight="1" x14ac:dyDescent="0.25"/>
    <row r="47" spans="1:10" ht="28.5" customHeight="1" x14ac:dyDescent="0.25">
      <c r="A47" s="37" t="s">
        <v>34</v>
      </c>
      <c r="B47" s="37"/>
      <c r="C47" s="37"/>
      <c r="D47" s="37"/>
      <c r="E47" s="37"/>
      <c r="F47" s="37"/>
      <c r="G47" s="37"/>
    </row>
    <row r="48" spans="1:10" x14ac:dyDescent="0.25">
      <c r="A48" s="47"/>
      <c r="B48" s="47"/>
      <c r="C48" s="47"/>
      <c r="D48" s="47"/>
      <c r="E48" s="47"/>
      <c r="F48" s="47"/>
      <c r="G48" s="47"/>
      <c r="I48" s="21"/>
    </row>
    <row r="49" spans="1:7" x14ac:dyDescent="0.25">
      <c r="A49" s="16"/>
      <c r="E49" s="20"/>
      <c r="G49" s="17"/>
    </row>
    <row r="50" spans="1:7" x14ac:dyDescent="0.25">
      <c r="A50" s="35"/>
      <c r="B50" s="36"/>
      <c r="C50" s="36"/>
      <c r="D50" s="36"/>
      <c r="E50" s="36"/>
      <c r="F50" s="36"/>
      <c r="G50" s="36"/>
    </row>
    <row r="51" spans="1:7" x14ac:dyDescent="0.25">
      <c r="D51" s="25"/>
    </row>
    <row r="52" spans="1:7" x14ac:dyDescent="0.25">
      <c r="F52" s="25"/>
    </row>
    <row r="53" spans="1:7" x14ac:dyDescent="0.25">
      <c r="F53" s="25"/>
    </row>
  </sheetData>
  <mergeCells count="15"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  <mergeCell ref="A2:G2"/>
    <mergeCell ref="A3:G3"/>
    <mergeCell ref="A4:G4"/>
    <mergeCell ref="A6:G6"/>
    <mergeCell ref="A7:A9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Lorena</cp:lastModifiedBy>
  <cp:lastPrinted>2022-07-19T05:29:42Z</cp:lastPrinted>
  <dcterms:created xsi:type="dcterms:W3CDTF">2013-07-26T23:12:20Z</dcterms:created>
  <dcterms:modified xsi:type="dcterms:W3CDTF">2022-07-19T05:41:13Z</dcterms:modified>
</cp:coreProperties>
</file>