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0" yWindow="0" windowWidth="20490" windowHeight="7755"/>
  </bookViews>
  <sheets>
    <sheet name="FORMATO LDF Analitico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Acreed">[2]CATALOGOS!$M$1:$M$87</definedName>
    <definedName name="ALI" localSheetId="0">#REF!</definedName>
    <definedName name="ALI">#REF!</definedName>
    <definedName name="Alta">[3]CATALOGOS!$J$1:$J$6</definedName>
    <definedName name="_xlnm.Print_Area" localSheetId="0">'FORMATO LDF Analitico deuda'!$A$1:$H$39</definedName>
    <definedName name="Base_datos_IM" localSheetId="0">[4]INDIRECTA!#REF!</definedName>
    <definedName name="Base_datos_IM">[4]INDIRECTA!#REF!</definedName>
    <definedName name="_xlnm.Database" localSheetId="0">[4]INDIRECTA!#REF!</definedName>
    <definedName name="_xlnm.Database">[4]INDIRECTA!#REF!</definedName>
    <definedName name="bonos" localSheetId="0">#REF!</definedName>
    <definedName name="bonos">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">[5]CATALOGOS!$M$1:$M$87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0">#REF!</definedName>
    <definedName name="ENERO">#REF!</definedName>
    <definedName name="FtePago">[2]CATALOGOS!$T$1:$T$3</definedName>
    <definedName name="garantia" localSheetId="0">#REF!</definedName>
    <definedName name="garantia">#REF!</definedName>
    <definedName name="Garantias">[2]CATALOGOS!$W$1:$W$10</definedName>
    <definedName name="garuantias">[6]CATALOGOS!$W$1:$W$10</definedName>
    <definedName name="GobEdo" localSheetId="0">#REF!</definedName>
    <definedName name="GobEdo">#REF!</definedName>
    <definedName name="H">[7]CATALOGOS!$I$1:$I$2</definedName>
    <definedName name="HSep_2010" localSheetId="0">#REF!</definedName>
    <definedName name="HSep_2010">#REF!</definedName>
    <definedName name="L" localSheetId="0">#REF!</definedName>
    <definedName name="L">#REF!</definedName>
    <definedName name="mensual" localSheetId="0">#REF!</definedName>
    <definedName name="mensual">#REF!</definedName>
    <definedName name="MIRES" localSheetId="0">[4]INDIRECTA!#REF!</definedName>
    <definedName name="MIRES">[4]INDIRECTA!#REF!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ESP1">[2]CATALOGOS!$I$1:$I$2</definedName>
    <definedName name="rrr" localSheetId="0">[4]INDIRECTA!#REF!</definedName>
    <definedName name="rrr">[4]INDIRECTA!#REF!</definedName>
    <definedName name="SOBRETAA">[2]CATALOGOS!$E$1:$E$3</definedName>
    <definedName name="sobretasa" localSheetId="0">#REF!</definedName>
    <definedName name="sobretasa">#REF!</definedName>
    <definedName name="sobretasas">[2]CATALOGOS!$E$1:$E$3</definedName>
    <definedName name="sss" localSheetId="0">[4]INDIRECTA!#REF!</definedName>
    <definedName name="sss">[4]INDIRECTA!#REF!</definedName>
    <definedName name="tasas" localSheetId="0">#REF!</definedName>
    <definedName name="tasas">#REF!</definedName>
    <definedName name="ttf">[8]CATALOGOS!$E$1:$E$3</definedName>
    <definedName name="VER" localSheetId="0">#REF!</definedName>
    <definedName name="VER">#REF!</definedName>
    <definedName name="W">[9]CATALOGOS!$E$1:$E$3</definedName>
    <definedName name="X">[9]CATALOGOS!$G$1:$G$6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 s="1"/>
  <c r="D35" i="1"/>
  <c r="C35" i="1"/>
  <c r="F25" i="1"/>
  <c r="F24" i="1"/>
  <c r="F23" i="1"/>
  <c r="F22" i="1"/>
  <c r="F21" i="1"/>
  <c r="F20" i="1"/>
  <c r="F19" i="1"/>
  <c r="F18" i="1"/>
  <c r="F17" i="1"/>
  <c r="F16" i="1"/>
  <c r="F15" i="1" s="1"/>
  <c r="F14" i="1" s="1"/>
  <c r="H15" i="1"/>
  <c r="H14" i="1" s="1"/>
  <c r="H7" i="1" s="1"/>
  <c r="H31" i="1" s="1"/>
  <c r="G15" i="1"/>
  <c r="E15" i="1"/>
  <c r="E14" i="1" s="1"/>
  <c r="D15" i="1"/>
  <c r="D14" i="1" s="1"/>
  <c r="D7" i="1" s="1"/>
  <c r="D31" i="1" s="1"/>
  <c r="C15" i="1"/>
  <c r="B15" i="1"/>
  <c r="G14" i="1"/>
  <c r="C14" i="1"/>
  <c r="B14" i="1"/>
  <c r="H9" i="1"/>
  <c r="G9" i="1"/>
  <c r="G8" i="1" s="1"/>
  <c r="G7" i="1" s="1"/>
  <c r="G31" i="1" s="1"/>
  <c r="F9" i="1"/>
  <c r="F8" i="1" s="1"/>
  <c r="F7" i="1" s="1"/>
  <c r="F31" i="1" s="1"/>
  <c r="E9" i="1"/>
  <c r="D9" i="1"/>
  <c r="C9" i="1"/>
  <c r="C8" i="1" s="1"/>
  <c r="C7" i="1" s="1"/>
  <c r="C31" i="1" s="1"/>
  <c r="B9" i="1"/>
  <c r="B8" i="1" s="1"/>
  <c r="B7" i="1" s="1"/>
  <c r="B31" i="1" s="1"/>
  <c r="H8" i="1"/>
  <c r="E8" i="1"/>
  <c r="E7" i="1" s="1"/>
  <c r="E31" i="1" s="1"/>
  <c r="D8" i="1"/>
</calcChain>
</file>

<file path=xl/sharedStrings.xml><?xml version="1.0" encoding="utf-8"?>
<sst xmlns="http://schemas.openxmlformats.org/spreadsheetml/2006/main" count="35" uniqueCount="35">
  <si>
    <t>GOBIERNO DEL ESTADO DE OAXACA</t>
  </si>
  <si>
    <t>Informe Analítico de la Deuda Pública y Otros Pasivos</t>
  </si>
  <si>
    <t>Del 01 de enero al 31 de marzo de 2025</t>
  </si>
  <si>
    <t>(PESOS)</t>
  </si>
  <si>
    <t>Denominación de la Deuda Pública y Otros Pasivos</t>
  </si>
  <si>
    <t>Saldo al 31 de diciembre de 2024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</si>
  <si>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</si>
  <si>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</si>
  <si>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</si>
  <si>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</si>
  <si>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</si>
  <si>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</si>
  <si>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</si>
  <si>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</si>
  <si>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</si>
  <si>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</si>
  <si>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</si>
  <si>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</si>
  <si>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</si>
  <si>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</si>
  <si>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Santander  1,000</t>
  </si>
  <si>
    <t xml:space="preserve">        Banobras 363</t>
  </si>
  <si>
    <t xml:space="preserve">        Banobras 2,000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</si>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</sst>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4" fillId="0" borderId="3" xfId="1" applyNumberFormat="1" applyFont="1" applyBorder="1"/>
    <xf numFmtId="3" fontId="5" fillId="0" borderId="3" xfId="1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 indent="2"/>
    </xf>
    <xf numFmtId="0" fontId="3" fillId="0" borderId="3" xfId="0" applyFont="1" applyFill="1" applyBorder="1"/>
    <xf numFmtId="3" fontId="4" fillId="0" borderId="3" xfId="1" applyNumberFormat="1" applyFont="1" applyFill="1" applyBorder="1"/>
    <xf numFmtId="3" fontId="6" fillId="0" borderId="3" xfId="1" applyNumberFormat="1" applyFont="1" applyFill="1" applyBorder="1"/>
    <xf numFmtId="0" fontId="0" fillId="0" borderId="0" xfId="0" applyFill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164" fontId="3" fillId="0" borderId="3" xfId="1" applyNumberFormat="1" applyFont="1" applyFill="1" applyBorder="1"/>
    <xf numFmtId="3" fontId="3" fillId="0" borderId="3" xfId="1" applyNumberFormat="1" applyFont="1" applyFill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76205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5926137" y="95261"/>
          <a:ext cx="3017843" cy="8345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%20CONSOLIDADO/0%20GEO%20LDF/2%20Formato%20LDF%20Edo%20analitico%20Deuda%20Pub%20GEO%201T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LDF Analitico deuda"/>
      <sheetName val="FORMATO DISPLINA C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showGridLines="0" tabSelected="1" topLeftCell="A3" zoomScale="84" zoomScaleNormal="84" workbookViewId="0">
      <selection activeCell="A4" sqref="A4:H4"/>
    </sheetView>
  </sheetViews>
  <sheetFormatPr baseColWidth="10" defaultRowHeight="15" x14ac:dyDescent="0.25"/>
  <cols>
    <col min="1" max="1" width="26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</cols>
  <sheetData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9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9" x14ac:dyDescent="0.25">
      <c r="A4" s="1" t="s">
        <v>2</v>
      </c>
      <c r="B4" s="1"/>
      <c r="C4" s="1"/>
      <c r="D4" s="1"/>
      <c r="E4" s="1"/>
      <c r="F4" s="1"/>
      <c r="G4" s="1"/>
      <c r="H4" s="1"/>
      <c r="I4" s="2"/>
    </row>
    <row r="5" spans="1:9" x14ac:dyDescent="0.25">
      <c r="A5" s="1" t="s">
        <v>3</v>
      </c>
      <c r="B5" s="1"/>
      <c r="C5" s="1"/>
      <c r="D5" s="1"/>
      <c r="E5" s="1"/>
      <c r="F5" s="1"/>
      <c r="G5" s="1"/>
      <c r="H5" s="1"/>
    </row>
    <row r="6" spans="1:9" ht="75.75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</row>
    <row r="7" spans="1:9" x14ac:dyDescent="0.25">
      <c r="A7" s="4" t="s">
        <v>12</v>
      </c>
      <c r="B7" s="5">
        <f t="shared" ref="B7:G7" si="0">B8+B14</f>
        <v>14915769011.539999</v>
      </c>
      <c r="C7" s="5">
        <f t="shared" si="0"/>
        <v>0</v>
      </c>
      <c r="D7" s="5">
        <f t="shared" si="0"/>
        <v>55615610.633000009</v>
      </c>
      <c r="E7" s="6">
        <f t="shared" si="0"/>
        <v>0</v>
      </c>
      <c r="F7" s="5">
        <f t="shared" si="0"/>
        <v>14860153400.907</v>
      </c>
      <c r="G7" s="5">
        <f t="shared" si="0"/>
        <v>388141259.70999998</v>
      </c>
      <c r="H7" s="5">
        <f>H8+H14</f>
        <v>205274.9</v>
      </c>
    </row>
    <row r="8" spans="1:9" x14ac:dyDescent="0.25">
      <c r="A8" s="7" t="s">
        <v>13</v>
      </c>
      <c r="B8" s="6">
        <f>SUM(B9)</f>
        <v>0</v>
      </c>
      <c r="C8" s="6">
        <f>C9</f>
        <v>0</v>
      </c>
      <c r="D8" s="6">
        <f>SUM(D9)</f>
        <v>0</v>
      </c>
      <c r="E8" s="6">
        <f>E9</f>
        <v>0</v>
      </c>
      <c r="F8" s="6">
        <f>F9</f>
        <v>0</v>
      </c>
      <c r="G8" s="6">
        <f>G9</f>
        <v>0</v>
      </c>
      <c r="H8" s="6">
        <f>H9</f>
        <v>0</v>
      </c>
    </row>
    <row r="9" spans="1:9" x14ac:dyDescent="0.25">
      <c r="A9" s="7" t="s">
        <v>14</v>
      </c>
      <c r="B9" s="6">
        <f t="shared" ref="B9:H9" si="1">SUM(B10:B10)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</row>
    <row r="10" spans="1:9" x14ac:dyDescent="0.25">
      <c r="A10" s="8"/>
      <c r="B10" s="9"/>
      <c r="C10" s="9"/>
      <c r="D10" s="9"/>
      <c r="E10" s="9"/>
      <c r="F10" s="9"/>
      <c r="G10" s="10"/>
      <c r="H10" s="9"/>
    </row>
    <row r="11" spans="1:9" x14ac:dyDescent="0.25">
      <c r="A11" s="7" t="s">
        <v>15</v>
      </c>
      <c r="B11" s="9">
        <v>0</v>
      </c>
      <c r="C11" s="9"/>
      <c r="D11" s="9"/>
      <c r="E11" s="9">
        <v>0</v>
      </c>
      <c r="F11" s="9"/>
      <c r="G11" s="9">
        <v>0</v>
      </c>
      <c r="H11" s="9">
        <v>0</v>
      </c>
    </row>
    <row r="12" spans="1:9" x14ac:dyDescent="0.25">
      <c r="A12" s="7" t="s">
        <v>16</v>
      </c>
      <c r="B12" s="9">
        <v>0</v>
      </c>
      <c r="C12" s="9"/>
      <c r="D12" s="9"/>
      <c r="E12" s="9">
        <v>0</v>
      </c>
      <c r="F12" s="9"/>
      <c r="G12" s="9">
        <v>0</v>
      </c>
      <c r="H12" s="9">
        <v>0</v>
      </c>
    </row>
    <row r="13" spans="1:9" x14ac:dyDescent="0.25">
      <c r="A13" s="11"/>
      <c r="B13" s="9"/>
      <c r="C13" s="9"/>
      <c r="D13" s="9"/>
      <c r="E13" s="9"/>
      <c r="F13" s="9"/>
      <c r="G13" s="9"/>
      <c r="H13" s="9"/>
    </row>
    <row r="14" spans="1:9" x14ac:dyDescent="0.25">
      <c r="A14" s="7" t="s">
        <v>17</v>
      </c>
      <c r="B14" s="6">
        <f t="shared" ref="B14:H14" si="2">B15+B26</f>
        <v>14915769011.539999</v>
      </c>
      <c r="C14" s="6">
        <f t="shared" si="2"/>
        <v>0</v>
      </c>
      <c r="D14" s="6">
        <f t="shared" si="2"/>
        <v>55615610.633000009</v>
      </c>
      <c r="E14" s="9">
        <f t="shared" si="2"/>
        <v>0</v>
      </c>
      <c r="F14" s="6">
        <f t="shared" si="2"/>
        <v>14860153400.907</v>
      </c>
      <c r="G14" s="6">
        <f t="shared" si="2"/>
        <v>388141259.70999998</v>
      </c>
      <c r="H14" s="6">
        <f t="shared" si="2"/>
        <v>205274.9</v>
      </c>
    </row>
    <row r="15" spans="1:9" x14ac:dyDescent="0.25">
      <c r="A15" s="7" t="s">
        <v>18</v>
      </c>
      <c r="B15" s="6">
        <f>SUM(B16:B25)</f>
        <v>14915769011.539999</v>
      </c>
      <c r="C15" s="6">
        <f>SUM(C16:C26)</f>
        <v>0</v>
      </c>
      <c r="D15" s="6">
        <f>SUM(D16:D25)</f>
        <v>55615610.633000009</v>
      </c>
      <c r="E15" s="6">
        <f>SUM(E16:E19)</f>
        <v>0</v>
      </c>
      <c r="F15" s="6">
        <f>SUM(F16:F25)</f>
        <v>14860153400.907</v>
      </c>
      <c r="G15" s="6">
        <f>SUM(G16:G26)</f>
        <v>388141259.70999998</v>
      </c>
      <c r="H15" s="6">
        <f>SUM(H16:H25)</f>
        <v>205274.9</v>
      </c>
    </row>
    <row r="16" spans="1:9" x14ac:dyDescent="0.25">
      <c r="A16" s="8" t="s">
        <v>19</v>
      </c>
      <c r="B16" s="9">
        <v>166645390.37</v>
      </c>
      <c r="C16" s="9"/>
      <c r="D16" s="9">
        <v>6409438.1099999994</v>
      </c>
      <c r="E16" s="9"/>
      <c r="F16" s="9">
        <f t="shared" ref="F16:F18" si="3">B16+C16-D16+E16</f>
        <v>160235952.25999999</v>
      </c>
      <c r="G16" s="9">
        <v>3622716.6400000006</v>
      </c>
      <c r="H16" s="9">
        <v>39720.54</v>
      </c>
    </row>
    <row r="17" spans="1:8" x14ac:dyDescent="0.25">
      <c r="A17" s="8" t="s">
        <v>20</v>
      </c>
      <c r="B17" s="9">
        <v>800567133.07000005</v>
      </c>
      <c r="C17" s="9"/>
      <c r="D17" s="9">
        <v>13921479.539999999</v>
      </c>
      <c r="E17" s="9"/>
      <c r="F17" s="9">
        <f t="shared" si="3"/>
        <v>786645653.53000009</v>
      </c>
      <c r="G17" s="9">
        <v>21311485.189999998</v>
      </c>
      <c r="H17" s="9"/>
    </row>
    <row r="18" spans="1:8" x14ac:dyDescent="0.25">
      <c r="A18" s="8" t="s">
        <v>21</v>
      </c>
      <c r="B18" s="9">
        <v>228100851.35999998</v>
      </c>
      <c r="C18" s="9"/>
      <c r="D18" s="9">
        <v>7372123.5930000003</v>
      </c>
      <c r="E18" s="9"/>
      <c r="F18" s="9">
        <f t="shared" si="3"/>
        <v>220728727.76699999</v>
      </c>
      <c r="G18" s="9">
        <v>6071198.5899999999</v>
      </c>
      <c r="H18" s="9"/>
    </row>
    <row r="19" spans="1:8" x14ac:dyDescent="0.25">
      <c r="A19" s="8" t="s">
        <v>22</v>
      </c>
      <c r="B19" s="9">
        <v>1669150887.1699998</v>
      </c>
      <c r="C19" s="9"/>
      <c r="D19" s="9">
        <v>25362347.219999999</v>
      </c>
      <c r="E19" s="9"/>
      <c r="F19" s="9">
        <f>B19+C19-D19+E19</f>
        <v>1643788539.9499998</v>
      </c>
      <c r="G19" s="9">
        <v>44465569.409999996</v>
      </c>
      <c r="H19" s="9">
        <v>78137.179999999993</v>
      </c>
    </row>
    <row r="20" spans="1:8" x14ac:dyDescent="0.25">
      <c r="A20" s="12" t="s">
        <v>23</v>
      </c>
      <c r="B20" s="9">
        <v>1497341936.5899999</v>
      </c>
      <c r="C20" s="9"/>
      <c r="D20" s="9">
        <v>357795.85</v>
      </c>
      <c r="E20" s="9"/>
      <c r="F20" s="9">
        <f t="shared" ref="F20:F25" si="4">B20+C20-D20+E20</f>
        <v>1496984140.74</v>
      </c>
      <c r="G20" s="9">
        <v>38775091.490000002</v>
      </c>
      <c r="H20" s="9"/>
    </row>
    <row r="21" spans="1:8" x14ac:dyDescent="0.25">
      <c r="A21" s="12" t="s">
        <v>24</v>
      </c>
      <c r="B21" s="9">
        <v>1497453813.3299999</v>
      </c>
      <c r="C21" s="9"/>
      <c r="D21" s="9">
        <v>232889.31</v>
      </c>
      <c r="E21" s="9"/>
      <c r="F21" s="9">
        <f t="shared" si="4"/>
        <v>1497220924.02</v>
      </c>
      <c r="G21" s="9">
        <v>38891291.829999998</v>
      </c>
      <c r="H21" s="9"/>
    </row>
    <row r="22" spans="1:8" x14ac:dyDescent="0.25">
      <c r="A22" s="12" t="s">
        <v>25</v>
      </c>
      <c r="B22" s="9">
        <v>1467763992.1800001</v>
      </c>
      <c r="C22" s="9"/>
      <c r="D22" s="9">
        <v>228271.83999999997</v>
      </c>
      <c r="E22" s="9"/>
      <c r="F22" s="9">
        <f t="shared" si="4"/>
        <v>1467535720.3400002</v>
      </c>
      <c r="G22" s="9">
        <v>38193583.799999997</v>
      </c>
      <c r="H22" s="9"/>
    </row>
    <row r="23" spans="1:8" x14ac:dyDescent="0.25">
      <c r="A23" s="12" t="s">
        <v>26</v>
      </c>
      <c r="B23" s="9">
        <v>984002908.93000007</v>
      </c>
      <c r="C23" s="9"/>
      <c r="D23" s="9">
        <v>153035.59999999998</v>
      </c>
      <c r="E23" s="9"/>
      <c r="F23" s="9">
        <f t="shared" si="4"/>
        <v>983849873.33000004</v>
      </c>
      <c r="G23" s="9">
        <v>25698157.100000001</v>
      </c>
      <c r="H23" s="9"/>
    </row>
    <row r="24" spans="1:8" x14ac:dyDescent="0.25">
      <c r="A24" s="12" t="s">
        <v>27</v>
      </c>
      <c r="B24" s="9">
        <v>3972773205.5700002</v>
      </c>
      <c r="C24" s="9"/>
      <c r="D24" s="9">
        <v>949310.07</v>
      </c>
      <c r="E24" s="9"/>
      <c r="F24" s="9">
        <f t="shared" si="4"/>
        <v>3971823895.5</v>
      </c>
      <c r="G24" s="9">
        <v>102767964.42</v>
      </c>
      <c r="H24" s="9">
        <v>87417.18</v>
      </c>
    </row>
    <row r="25" spans="1:8" x14ac:dyDescent="0.25">
      <c r="A25" s="12" t="s">
        <v>28</v>
      </c>
      <c r="B25" s="9">
        <v>2631968892.9699998</v>
      </c>
      <c r="C25" s="9"/>
      <c r="D25" s="9">
        <v>628919.5</v>
      </c>
      <c r="E25" s="9"/>
      <c r="F25" s="9">
        <f t="shared" si="4"/>
        <v>2631339973.4699998</v>
      </c>
      <c r="G25" s="9">
        <v>68344201.239999995</v>
      </c>
      <c r="H25" s="9"/>
    </row>
    <row r="26" spans="1:8" x14ac:dyDescent="0.25">
      <c r="A26" s="7" t="s">
        <v>29</v>
      </c>
      <c r="B26" s="6"/>
      <c r="C26" s="6"/>
      <c r="D26" s="6"/>
      <c r="E26" s="9"/>
      <c r="F26" s="6"/>
      <c r="G26" s="6"/>
      <c r="H26" s="6"/>
    </row>
    <row r="27" spans="1:8" x14ac:dyDescent="0.25">
      <c r="A27" s="7" t="s">
        <v>30</v>
      </c>
      <c r="B27" s="9"/>
      <c r="C27" s="9"/>
      <c r="D27" s="9"/>
      <c r="E27" s="9"/>
      <c r="F27" s="9"/>
      <c r="G27" s="9"/>
      <c r="H27" s="9"/>
    </row>
    <row r="28" spans="1:8" x14ac:dyDescent="0.25">
      <c r="A28" s="11"/>
      <c r="B28" s="9"/>
      <c r="C28" s="9"/>
      <c r="D28" s="9"/>
      <c r="E28" s="9"/>
      <c r="F28" s="9"/>
      <c r="G28" s="9"/>
      <c r="H28" s="9"/>
    </row>
    <row r="29" spans="1:8" x14ac:dyDescent="0.25">
      <c r="A29" s="13" t="s">
        <v>31</v>
      </c>
      <c r="B29" s="14">
        <v>4573677292.0499992</v>
      </c>
      <c r="C29" s="15"/>
      <c r="D29" s="16"/>
      <c r="E29" s="14"/>
      <c r="F29" s="14">
        <v>5155852375.210001</v>
      </c>
      <c r="G29" s="14"/>
      <c r="H29" s="14"/>
    </row>
    <row r="30" spans="1:8" x14ac:dyDescent="0.25">
      <c r="A30" s="11"/>
      <c r="B30" s="14"/>
      <c r="C30" s="14"/>
      <c r="D30" s="14"/>
      <c r="E30" s="14"/>
      <c r="F30" s="14"/>
      <c r="G30" s="14"/>
      <c r="H30" s="14"/>
    </row>
    <row r="31" spans="1:8" ht="23.25" x14ac:dyDescent="0.25">
      <c r="A31" s="17" t="s">
        <v>32</v>
      </c>
      <c r="B31" s="18">
        <f>B7+B29</f>
        <v>19489446303.589996</v>
      </c>
      <c r="C31" s="18">
        <f>C7+C29</f>
        <v>0</v>
      </c>
      <c r="D31" s="18">
        <f>D7+C29</f>
        <v>55615610.633000009</v>
      </c>
      <c r="E31" s="18">
        <f>E7+E29</f>
        <v>0</v>
      </c>
      <c r="F31" s="18">
        <f>F7+F29</f>
        <v>20016005776.117001</v>
      </c>
      <c r="G31" s="18">
        <f>G7+G29</f>
        <v>388141259.70999998</v>
      </c>
      <c r="H31" s="18">
        <f>H7+H29</f>
        <v>205274.9</v>
      </c>
    </row>
    <row r="32" spans="1:8" x14ac:dyDescent="0.25">
      <c r="A32" s="11"/>
      <c r="B32" s="19"/>
      <c r="C32" s="19"/>
      <c r="D32" s="19"/>
      <c r="E32" s="19"/>
      <c r="F32" s="19"/>
      <c r="G32" s="19"/>
      <c r="H32" s="19"/>
    </row>
    <row r="33" spans="1:8" x14ac:dyDescent="0.25">
      <c r="A33" s="7" t="s">
        <v>33</v>
      </c>
      <c r="B33" s="20"/>
      <c r="C33" s="20"/>
      <c r="D33" s="20"/>
      <c r="E33" s="20"/>
      <c r="F33" s="20"/>
      <c r="G33" s="20"/>
      <c r="H33" s="20"/>
    </row>
    <row r="34" spans="1:8" x14ac:dyDescent="0.25">
      <c r="A34" s="11"/>
      <c r="B34" s="20"/>
      <c r="C34" s="20"/>
      <c r="D34" s="20"/>
      <c r="E34" s="20"/>
      <c r="F34" s="20"/>
      <c r="G34" s="20"/>
      <c r="H34" s="20"/>
    </row>
    <row r="35" spans="1:8" ht="23.25" x14ac:dyDescent="0.25">
      <c r="A35" s="17" t="s">
        <v>34</v>
      </c>
      <c r="B35" s="21">
        <v>1534235126</v>
      </c>
      <c r="C35" s="19">
        <f>SUM(C36)</f>
        <v>0</v>
      </c>
      <c r="D35" s="19">
        <f>SUM(D36)</f>
        <v>0</v>
      </c>
      <c r="E35" s="19">
        <f>SUM(E36)</f>
        <v>0</v>
      </c>
      <c r="F35" s="22">
        <f t="shared" ref="F35" si="5">B35+C35-D35+E35</f>
        <v>1534235126</v>
      </c>
      <c r="G35" s="21">
        <v>33018662.539999999</v>
      </c>
      <c r="H35" s="21">
        <v>48255.21</v>
      </c>
    </row>
    <row r="36" spans="1:8" x14ac:dyDescent="0.25">
      <c r="A36" s="11"/>
      <c r="B36" s="19"/>
      <c r="C36" s="19"/>
      <c r="D36" s="19"/>
      <c r="E36" s="19"/>
      <c r="F36" s="19"/>
      <c r="G36" s="19"/>
      <c r="H36" s="19"/>
    </row>
    <row r="37" spans="1:8" x14ac:dyDescent="0.25">
      <c r="A37" s="23"/>
      <c r="B37" s="24"/>
      <c r="C37" s="25"/>
      <c r="D37" s="25"/>
      <c r="E37" s="25"/>
      <c r="F37" s="25"/>
      <c r="G37" s="25"/>
      <c r="H37" s="25"/>
    </row>
    <row r="38" spans="1:8" x14ac:dyDescent="0.25">
      <c r="A38" s="23"/>
      <c r="B38" s="24"/>
      <c r="C38" s="25"/>
      <c r="D38" s="25"/>
      <c r="E38" s="25"/>
      <c r="F38" s="25"/>
      <c r="G38" s="25"/>
      <c r="H38" s="25"/>
    </row>
    <row r="39" spans="1:8" x14ac:dyDescent="0.25">
      <c r="E39" s="26"/>
      <c r="F39" s="26"/>
    </row>
  </sheetData>
  <mergeCells count="4">
    <mergeCell ref="A2:H2"/>
    <mergeCell ref="A3:H3"/>
    <mergeCell ref="A4:H4"/>
    <mergeCell ref="A5:H5"/>
  </mergeCells>
  <pageMargins left="1" right="0.70866141732283472" top="0.42" bottom="0.38" header="0.31496062992125984" footer="0.31496062992125984"/>
  <pageSetup scale="8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LDF Analitico deuda</vt:lpstr>
      <vt:lpstr>'FORMATO LDF Analitico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2025-05-02T21:30:13Z</dcterms:created>
  <dcterms:modified xsi:type="dcterms:W3CDTF">2025-05-02T21:30:37Z</dcterms:modified>
</cp:coreProperties>
</file>