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-120" yWindow="-120" windowWidth="20730" windowHeight="11040"/>
  </bookViews>
  <sheets>
    <sheet name="BALANCE PRESUPUESTARIO 1T 2025" sheetId="1" r:id="rId1"/>
  </sheets>
  <definedNames>
    <definedName name="_xlnm.Print_Area" localSheetId="0">'BALANCE PRESUPUESTARIO 1T 2025'!$A$1:$E$76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B71" i="1"/>
  <c r="D69" i="1"/>
  <c r="C69" i="1"/>
  <c r="B69" i="1"/>
  <c r="D68" i="1"/>
  <c r="C68" i="1"/>
  <c r="B68" i="1"/>
  <c r="C67" i="1"/>
  <c r="B67" i="1"/>
  <c r="B75" i="1" s="1"/>
  <c r="B76" i="1" s="1"/>
  <c r="D66" i="1"/>
  <c r="C66" i="1"/>
  <c r="B66" i="1"/>
  <c r="D58" i="1"/>
  <c r="C58" i="1"/>
  <c r="D56" i="1"/>
  <c r="C56" i="1"/>
  <c r="B56" i="1"/>
  <c r="D54" i="1"/>
  <c r="D52" i="1" s="1"/>
  <c r="C54" i="1"/>
  <c r="C52" i="1" s="1"/>
  <c r="B54" i="1"/>
  <c r="B52" i="1" s="1"/>
  <c r="D53" i="1"/>
  <c r="C53" i="1"/>
  <c r="B53" i="1"/>
  <c r="D51" i="1"/>
  <c r="C51" i="1"/>
  <c r="B51" i="1"/>
  <c r="D42" i="1"/>
  <c r="C42" i="1"/>
  <c r="C45" i="1" s="1"/>
  <c r="C18" i="1" s="1"/>
  <c r="C15" i="1" s="1"/>
  <c r="B42" i="1"/>
  <c r="D39" i="1"/>
  <c r="D45" i="1" s="1"/>
  <c r="D18" i="1" s="1"/>
  <c r="D15" i="1" s="1"/>
  <c r="C39" i="1"/>
  <c r="B39" i="1"/>
  <c r="D32" i="1"/>
  <c r="C32" i="1"/>
  <c r="B32" i="1"/>
  <c r="D22" i="1"/>
  <c r="C22" i="1"/>
  <c r="B22" i="1"/>
  <c r="D19" i="1"/>
  <c r="C19" i="1"/>
  <c r="B19" i="1"/>
  <c r="B45" i="1" l="1"/>
  <c r="B18" i="1" s="1"/>
  <c r="B15" i="1" s="1"/>
  <c r="B25" i="1" s="1"/>
  <c r="B27" i="1" s="1"/>
  <c r="B29" i="1" s="1"/>
  <c r="B35" i="1" s="1"/>
  <c r="D67" i="1"/>
  <c r="C75" i="1"/>
  <c r="C76" i="1" s="1"/>
  <c r="C25" i="1"/>
  <c r="C27" i="1" s="1"/>
  <c r="C29" i="1" s="1"/>
  <c r="C35" i="1" s="1"/>
  <c r="D25" i="1"/>
  <c r="D27" i="1" s="1"/>
  <c r="D29" i="1" s="1"/>
  <c r="D35" i="1" s="1"/>
  <c r="B60" i="1"/>
  <c r="B61" i="1" s="1"/>
  <c r="C60" i="1"/>
  <c r="C61" i="1" s="1"/>
  <c r="D60" i="1"/>
  <c r="D61" i="1" s="1"/>
  <c r="D75" i="1"/>
  <c r="D76" i="1" s="1"/>
</calcChain>
</file>

<file path=xl/sharedStrings.xml><?xml version="1.0" encoding="utf-8"?>
<sst xmlns="http://schemas.openxmlformats.org/spreadsheetml/2006/main" count="65" uniqueCount="48">
  <si>
    <t>GOBIERNO DEL ESTADO DE OAXACA</t>
  </si>
  <si>
    <t>Balance Presupuestario -LDF</t>
  </si>
  <si>
    <t>Del 1 de enero al 31 de marzo de 2025</t>
  </si>
  <si>
    <t>(PESOS)</t>
  </si>
  <si>
    <t>Concepto</t>
  </si>
  <si>
    <t>Estimado/Aprobado</t>
  </si>
  <si>
    <t>Devengado</t>
  </si>
  <si>
    <t>Recaudado / Pagado</t>
  </si>
  <si>
    <t>A. Ingresos Totales (A = A1+A2+A3)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</si>
  <si>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</si>
  <si>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</si>
  <si>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</si>
  <si>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Presupuestarios1 (B = B1+B2)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</si>
  <si>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</si>
  <si>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</si>
  <si>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</si>
  <si>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</si>
  <si>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</si>
  <si>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 (I = A -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</si>
  <si>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</si>
  <si>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</si>
  <si>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</si>
  <si>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</si>
  <si>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</si>
  <si>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</si>
  <si>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</si>
  <si>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</si>
  <si>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Estimado/ Aprobado</t>
  </si>
  <si>
    <t>F. Financiamiento (F = F1 + F2)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</si>
  <si>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</si>
  <si>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</si>
  <si>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 (G = G1 + G2)</t>
  </si>
  <si>
    <t xml:space="preserve">     G1. Amortización de la Deuda Pública con Gasto No Etiquetado</t>
  </si>
  <si>
    <t xml:space="preserve">     G2. Amortización de la Deuda Pública con Gasto Etiquetado</t>
  </si>
  <si>
    <t>A3. Financiamiento Neto (A3 = F - G )</t>
  </si>
  <si>
    <t>Recaudado/ Pagado</t>
  </si>
  <si>
    <t>A1. Ingresos de Libre Disposición</t>
  </si>
  <si>
    <t>A3.1 Financiamiento Neto con Fuente de Pago de Ingresos de Libre Disposición (A3.1 = F1 - G1)</t>
  </si>
  <si>
    <t>B1. Gasto No Etiquetado (sin incluir Amortización de la Deuda Pública)</t>
  </si>
  <si>
    <t>V.Balance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</si>
  <si>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</si>
  <si>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</si>
  <si>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A3.2 Financiamiento Neto con Fuente de Pago de Transferencias Federales Etiquetadas (A3.2 = F2 - G2)</t>
  </si>
  <si>
    <t xml:space="preserve">         F2. Financiamiento con Fuente de Pago de Transferencias Federales Etiquetadas</t>
  </si>
  <si>
    <t xml:space="preserve">         G2. Amortización de la Deuda Pública con Gasto Etiquetado</t>
  </si>
  <si>
    <t>B2. Gasto Etiquetado (sin incluir Amortización de la Deuda Pública)</t>
  </si>
  <si>
    <t>VII.Balance Presupuestario de Recursos Etiquetados (VII = A2 + A3.2 - B2 + C2)</t>
  </si>
  <si>
    <t>VI.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</si>
</sst>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rgb="FF000000"/>
      <name val="Univia Pro Book"/>
      <family val="3"/>
    </font>
    <font>
      <b/>
      <sz val="14"/>
      <color rgb="FF000000"/>
      <name val="Univia Pro Book"/>
      <family val="3"/>
    </font>
    <font>
      <sz val="14"/>
      <color theme="1"/>
      <name val="Univia Pro Book"/>
      <family val="3"/>
    </font>
    <font>
      <sz val="14"/>
      <color rgb="FF000000"/>
      <name val="Univia Pro Book"/>
      <family val="3"/>
    </font>
    <font>
      <sz val="14"/>
      <color rgb="FF000000"/>
      <name val="Univia Pro Book"/>
    </font>
    <font>
      <sz val="14"/>
      <name val="Univia Pro Book"/>
      <family val="3"/>
    </font>
    <font>
      <b/>
      <sz val="14"/>
      <color theme="1"/>
      <name val="Univia Pro Book"/>
      <family val="3"/>
    </font>
    <font>
      <b/>
      <sz val="14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5" fillId="2" borderId="0" xfId="0" applyFont="1" applyFill="1"/>
    <xf numFmtId="49" fontId="4" fillId="2" borderId="1" xfId="0" applyNumberFormat="1" applyFont="1" applyFill="1" applyBorder="1"/>
    <xf numFmtId="3" fontId="4" fillId="2" borderId="9" xfId="0" applyNumberFormat="1" applyFont="1" applyFill="1" applyBorder="1"/>
    <xf numFmtId="49" fontId="6" fillId="2" borderId="4" xfId="0" applyNumberFormat="1" applyFont="1" applyFill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164" fontId="2" fillId="2" borderId="0" xfId="1" applyNumberFormat="1" applyFont="1" applyFill="1"/>
    <xf numFmtId="49" fontId="4" fillId="2" borderId="4" xfId="0" applyNumberFormat="1" applyFont="1" applyFill="1" applyBorder="1"/>
    <xf numFmtId="3" fontId="4" fillId="0" borderId="4" xfId="1" applyNumberFormat="1" applyFont="1" applyFill="1" applyBorder="1"/>
    <xf numFmtId="3" fontId="4" fillId="0" borderId="11" xfId="1" applyNumberFormat="1" applyFont="1" applyFill="1" applyBorder="1"/>
    <xf numFmtId="164" fontId="2" fillId="2" borderId="0" xfId="0" applyNumberFormat="1" applyFont="1" applyFill="1"/>
    <xf numFmtId="3" fontId="4" fillId="2" borderId="11" xfId="0" applyNumberFormat="1" applyFont="1" applyFill="1" applyBorder="1"/>
    <xf numFmtId="49" fontId="6" fillId="2" borderId="4" xfId="0" applyNumberFormat="1" applyFont="1" applyFill="1" applyBorder="1" applyAlignment="1">
      <alignment horizontal="left" wrapText="1" indent="6"/>
    </xf>
    <xf numFmtId="3" fontId="7" fillId="0" borderId="4" xfId="0" applyNumberFormat="1" applyFont="1" applyBorder="1"/>
    <xf numFmtId="3" fontId="6" fillId="2" borderId="11" xfId="0" applyNumberFormat="1" applyFont="1" applyFill="1" applyBorder="1"/>
    <xf numFmtId="3" fontId="4" fillId="0" borderId="4" xfId="0" applyNumberFormat="1" applyFont="1" applyBorder="1"/>
    <xf numFmtId="3" fontId="6" fillId="2" borderId="4" xfId="0" applyNumberFormat="1" applyFont="1" applyFill="1" applyBorder="1"/>
    <xf numFmtId="3" fontId="4" fillId="2" borderId="4" xfId="0" applyNumberFormat="1" applyFont="1" applyFill="1" applyBorder="1"/>
    <xf numFmtId="49" fontId="4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49" fontId="6" fillId="2" borderId="0" xfId="0" applyNumberFormat="1" applyFont="1" applyFill="1"/>
    <xf numFmtId="3" fontId="6" fillId="2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/>
    <xf numFmtId="3" fontId="4" fillId="2" borderId="5" xfId="0" applyNumberFormat="1" applyFont="1" applyFill="1" applyBorder="1"/>
    <xf numFmtId="49" fontId="6" fillId="2" borderId="11" xfId="0" applyNumberFormat="1" applyFont="1" applyFill="1" applyBorder="1"/>
    <xf numFmtId="3" fontId="6" fillId="0" borderId="5" xfId="0" applyNumberFormat="1" applyFont="1" applyBorder="1"/>
    <xf numFmtId="49" fontId="4" fillId="2" borderId="10" xfId="0" applyNumberFormat="1" applyFont="1" applyFill="1" applyBorder="1"/>
    <xf numFmtId="3" fontId="4" fillId="2" borderId="7" xfId="0" applyNumberFormat="1" applyFont="1" applyFill="1" applyBorder="1"/>
    <xf numFmtId="3" fontId="4" fillId="2" borderId="6" xfId="0" applyNumberFormat="1" applyFont="1" applyFill="1" applyBorder="1"/>
    <xf numFmtId="3" fontId="4" fillId="2" borderId="10" xfId="0" applyNumberFormat="1" applyFont="1" applyFill="1" applyBorder="1"/>
    <xf numFmtId="3" fontId="4" fillId="0" borderId="11" xfId="0" applyNumberFormat="1" applyFont="1" applyBorder="1"/>
    <xf numFmtId="3" fontId="8" fillId="0" borderId="11" xfId="0" applyNumberFormat="1" applyFont="1" applyBorder="1"/>
    <xf numFmtId="0" fontId="9" fillId="2" borderId="6" xfId="0" applyFont="1" applyFill="1" applyBorder="1"/>
    <xf numFmtId="3" fontId="10" fillId="2" borderId="10" xfId="0" applyNumberFormat="1" applyFont="1" applyFill="1" applyBorder="1"/>
    <xf numFmtId="3" fontId="5" fillId="2" borderId="0" xfId="0" applyNumberFormat="1" applyFont="1" applyFill="1"/>
    <xf numFmtId="0" fontId="5" fillId="2" borderId="4" xfId="0" applyFont="1" applyFill="1" applyBorder="1"/>
    <xf numFmtId="3" fontId="6" fillId="2" borderId="9" xfId="0" applyNumberFormat="1" applyFont="1" applyFill="1" applyBorder="1"/>
    <xf numFmtId="3" fontId="5" fillId="2" borderId="9" xfId="0" applyNumberFormat="1" applyFont="1" applyFill="1" applyBorder="1"/>
    <xf numFmtId="3" fontId="6" fillId="2" borderId="5" xfId="0" applyNumberFormat="1" applyFont="1" applyFill="1" applyBorder="1"/>
    <xf numFmtId="49" fontId="6" fillId="2" borderId="4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/>
    <xf numFmtId="3" fontId="6" fillId="0" borderId="0" xfId="0" applyNumberFormat="1" applyFont="1"/>
    <xf numFmtId="4" fontId="2" fillId="2" borderId="0" xfId="0" applyNumberFormat="1" applyFont="1" applyFill="1"/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15875</xdr:rowOff>
    </xdr:from>
    <xdr:to>
      <xdr:col>3</xdr:col>
      <xdr:colOff>1274266</xdr:colOff>
      <xdr:row>4</xdr:row>
      <xdr:rowOff>111125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2F8D5DE-1B09-4A3D-817D-A4B2E4F487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14243050" y="206375"/>
          <a:ext cx="329039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653143</xdr:colOff>
      <xdr:row>0</xdr:row>
      <xdr:rowOff>0</xdr:rowOff>
    </xdr:from>
    <xdr:to>
      <xdr:col>0</xdr:col>
      <xdr:colOff>1605642</xdr:colOff>
      <xdr:row>4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9D14706-6AC9-47B0-A4A6-949AE71B0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3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L101"/>
  <sheetViews>
    <sheetView showGridLines="0" tabSelected="1" showWhiteSpace="0" view="pageBreakPreview" zoomScale="70" zoomScaleNormal="70" zoomScaleSheetLayoutView="70" zoomScalePageLayoutView="70" workbookViewId="0">
      <selection activeCell="C76" sqref="C76"/>
    </sheetView>
  </sheetViews>
  <sheetFormatPr baseColWidth="10" defaultColWidth="13" defaultRowHeight="14.25" x14ac:dyDescent="0.2"/>
  <cols>
    <col min="1" max="1" width="178.140625" style="1" customWidth="1"/>
    <col min="2" max="4" width="32.85546875" style="1" customWidth="1"/>
    <col min="5" max="5" width="3.85546875" style="1" customWidth="1"/>
    <col min="6" max="6" width="26" style="9" customWidth="1"/>
    <col min="7" max="8" width="26" style="9" bestFit="1" customWidth="1"/>
    <col min="9" max="16384" width="13" style="1"/>
  </cols>
  <sheetData>
    <row r="6" spans="1:4" ht="6" customHeight="1" thickBot="1" x14ac:dyDescent="0.25"/>
    <row r="7" spans="1:4" ht="6" hidden="1" customHeight="1" thickBot="1" x14ac:dyDescent="0.25">
      <c r="A7" s="2"/>
    </row>
    <row r="8" spans="1:4" ht="18" x14ac:dyDescent="0.25">
      <c r="A8" s="61" t="s">
        <v>0</v>
      </c>
      <c r="B8" s="62"/>
      <c r="C8" s="62"/>
      <c r="D8" s="63"/>
    </row>
    <row r="9" spans="1:4" ht="18" x14ac:dyDescent="0.25">
      <c r="A9" s="64" t="s">
        <v>1</v>
      </c>
      <c r="B9" s="65"/>
      <c r="C9" s="65"/>
      <c r="D9" s="66"/>
    </row>
    <row r="10" spans="1:4" ht="18" x14ac:dyDescent="0.25">
      <c r="A10" s="64" t="s">
        <v>2</v>
      </c>
      <c r="B10" s="65"/>
      <c r="C10" s="65"/>
      <c r="D10" s="66"/>
    </row>
    <row r="11" spans="1:4" ht="18.75" thickBot="1" x14ac:dyDescent="0.3">
      <c r="A11" s="67" t="s">
        <v>3</v>
      </c>
      <c r="B11" s="68"/>
      <c r="C11" s="68"/>
      <c r="D11" s="69"/>
    </row>
    <row r="12" spans="1:4" ht="18.75" thickBot="1" x14ac:dyDescent="0.3">
      <c r="A12" s="3"/>
      <c r="B12" s="3"/>
      <c r="C12" s="3"/>
      <c r="D12" s="3"/>
    </row>
    <row r="13" spans="1:4" x14ac:dyDescent="0.2">
      <c r="A13" s="53" t="s">
        <v>4</v>
      </c>
      <c r="B13" s="70" t="s">
        <v>5</v>
      </c>
      <c r="C13" s="72" t="s">
        <v>6</v>
      </c>
      <c r="D13" s="53" t="s">
        <v>7</v>
      </c>
    </row>
    <row r="14" spans="1:4" ht="23.25" customHeight="1" thickBot="1" x14ac:dyDescent="0.25">
      <c r="A14" s="54"/>
      <c r="B14" s="71"/>
      <c r="C14" s="73"/>
      <c r="D14" s="74"/>
    </row>
    <row r="15" spans="1:4" ht="21.75" customHeight="1" x14ac:dyDescent="0.25">
      <c r="A15" s="4" t="s">
        <v>8</v>
      </c>
      <c r="B15" s="5">
        <f>+B16+B17+B18</f>
        <v>102773681511.78</v>
      </c>
      <c r="C15" s="5">
        <f>+C16+C17+C18</f>
        <v>27441374003.290001</v>
      </c>
      <c r="D15" s="5">
        <f>+D16+D17+D18</f>
        <v>27441374003.290001</v>
      </c>
    </row>
    <row r="16" spans="1:4" ht="21.75" customHeight="1" x14ac:dyDescent="0.25">
      <c r="A16" s="6" t="s">
        <v>9</v>
      </c>
      <c r="B16" s="7">
        <v>41852436599</v>
      </c>
      <c r="C16" s="8">
        <v>11977871027.559999</v>
      </c>
      <c r="D16" s="8">
        <v>11977871027.559999</v>
      </c>
    </row>
    <row r="17" spans="1:12" ht="21.75" customHeight="1" x14ac:dyDescent="0.25">
      <c r="A17" s="6" t="s">
        <v>10</v>
      </c>
      <c r="B17" s="7">
        <v>61148531239</v>
      </c>
      <c r="C17" s="8">
        <v>15504650799.550001</v>
      </c>
      <c r="D17" s="8">
        <v>15504650799.550001</v>
      </c>
    </row>
    <row r="18" spans="1:12" ht="21.75" customHeight="1" x14ac:dyDescent="0.25">
      <c r="A18" s="6" t="s">
        <v>11</v>
      </c>
      <c r="B18" s="8">
        <f>+B45</f>
        <v>-227286326.22</v>
      </c>
      <c r="C18" s="8">
        <f>+C45</f>
        <v>-41147823.82</v>
      </c>
      <c r="D18" s="8">
        <f>+D45</f>
        <v>-41147823.82</v>
      </c>
    </row>
    <row r="19" spans="1:12" ht="21.75" customHeight="1" x14ac:dyDescent="0.25">
      <c r="A19" s="10" t="s">
        <v>12</v>
      </c>
      <c r="B19" s="11">
        <f>+B20+B21</f>
        <v>102773681511.78</v>
      </c>
      <c r="C19" s="12">
        <f>+C20+C21</f>
        <v>22152526276.07</v>
      </c>
      <c r="D19" s="12">
        <f>+D20+D21</f>
        <v>19214001548.830002</v>
      </c>
    </row>
    <row r="20" spans="1:12" ht="18" x14ac:dyDescent="0.25">
      <c r="A20" s="6" t="s">
        <v>13</v>
      </c>
      <c r="B20" s="7">
        <v>41852436599</v>
      </c>
      <c r="C20" s="7">
        <v>8595172341.5400009</v>
      </c>
      <c r="D20" s="8">
        <v>7456731234.1199999</v>
      </c>
      <c r="J20" s="13"/>
      <c r="K20" s="13"/>
      <c r="L20" s="13"/>
    </row>
    <row r="21" spans="1:12" ht="18" x14ac:dyDescent="0.25">
      <c r="A21" s="6" t="s">
        <v>14</v>
      </c>
      <c r="B21" s="7">
        <v>60921244912.779999</v>
      </c>
      <c r="C21" s="7">
        <v>13557353934.530001</v>
      </c>
      <c r="D21" s="8">
        <v>11757270314.710001</v>
      </c>
      <c r="J21" s="13"/>
      <c r="K21" s="13"/>
      <c r="L21" s="13"/>
    </row>
    <row r="22" spans="1:12" ht="18" x14ac:dyDescent="0.25">
      <c r="A22" s="10" t="s">
        <v>15</v>
      </c>
      <c r="B22" s="14">
        <f>+B23+B24</f>
        <v>0</v>
      </c>
      <c r="C22" s="14">
        <f>+C23+C24</f>
        <v>0</v>
      </c>
      <c r="D22" s="14">
        <f>+D23+D24</f>
        <v>0</v>
      </c>
    </row>
    <row r="23" spans="1:12" ht="18" x14ac:dyDescent="0.25">
      <c r="A23" s="15" t="s">
        <v>16</v>
      </c>
      <c r="B23" s="16">
        <v>0</v>
      </c>
      <c r="C23" s="17">
        <v>0</v>
      </c>
      <c r="D23" s="17">
        <v>0</v>
      </c>
    </row>
    <row r="24" spans="1:12" ht="18" x14ac:dyDescent="0.25">
      <c r="A24" s="15" t="s">
        <v>17</v>
      </c>
      <c r="B24" s="7">
        <v>0</v>
      </c>
      <c r="C24" s="17">
        <v>0</v>
      </c>
      <c r="D24" s="17">
        <v>0</v>
      </c>
    </row>
    <row r="25" spans="1:12" ht="21.75" customHeight="1" x14ac:dyDescent="0.25">
      <c r="A25" s="10" t="s">
        <v>18</v>
      </c>
      <c r="B25" s="18">
        <f>+B15-B19+B22</f>
        <v>0</v>
      </c>
      <c r="C25" s="14">
        <f>+C15-C19+C22</f>
        <v>5288847727.2200012</v>
      </c>
      <c r="D25" s="14">
        <f>+D15-D19+D22</f>
        <v>8227372454.4599991</v>
      </c>
    </row>
    <row r="26" spans="1:12" ht="21.75" customHeight="1" x14ac:dyDescent="0.25">
      <c r="A26" s="10"/>
      <c r="B26" s="19"/>
      <c r="C26" s="17"/>
      <c r="D26" s="17"/>
    </row>
    <row r="27" spans="1:12" ht="21.75" customHeight="1" x14ac:dyDescent="0.25">
      <c r="A27" s="10" t="s">
        <v>19</v>
      </c>
      <c r="B27" s="20">
        <f>+B25-B18</f>
        <v>227286326.22</v>
      </c>
      <c r="C27" s="14">
        <f>+C25-C18</f>
        <v>5329995551.0400009</v>
      </c>
      <c r="D27" s="14">
        <f>+D25-D18</f>
        <v>8268520278.2799988</v>
      </c>
    </row>
    <row r="28" spans="1:12" ht="21.75" customHeight="1" x14ac:dyDescent="0.25">
      <c r="A28" s="6"/>
      <c r="B28" s="19"/>
      <c r="C28" s="17"/>
      <c r="D28" s="17"/>
    </row>
    <row r="29" spans="1:12" s="24" customFormat="1" ht="42" customHeight="1" thickBot="1" x14ac:dyDescent="0.3">
      <c r="A29" s="21" t="s">
        <v>20</v>
      </c>
      <c r="B29" s="22">
        <f>+B27-B22</f>
        <v>227286326.22</v>
      </c>
      <c r="C29" s="23">
        <f>+C27-C22</f>
        <v>5329995551.0400009</v>
      </c>
      <c r="D29" s="23">
        <f>+D27-D22</f>
        <v>8268520278.2799988</v>
      </c>
      <c r="F29" s="25"/>
      <c r="G29" s="25"/>
      <c r="H29" s="25"/>
    </row>
    <row r="30" spans="1:12" ht="18.75" thickBot="1" x14ac:dyDescent="0.3">
      <c r="A30" s="26"/>
      <c r="B30" s="27"/>
      <c r="C30" s="27"/>
      <c r="D30" s="27"/>
    </row>
    <row r="31" spans="1:12" ht="18.75" thickBot="1" x14ac:dyDescent="0.25">
      <c r="A31" s="28" t="s">
        <v>4</v>
      </c>
      <c r="B31" s="29" t="s">
        <v>21</v>
      </c>
      <c r="C31" s="29" t="s">
        <v>6</v>
      </c>
      <c r="D31" s="29" t="s">
        <v>22</v>
      </c>
    </row>
    <row r="32" spans="1:12" ht="21.75" customHeight="1" x14ac:dyDescent="0.25">
      <c r="A32" s="30" t="s">
        <v>23</v>
      </c>
      <c r="B32" s="31">
        <f>+B33+B34</f>
        <v>1847818933.6900001</v>
      </c>
      <c r="C32" s="31">
        <f>+C33+C34</f>
        <v>387448341.84000003</v>
      </c>
      <c r="D32" s="31">
        <f>+D33+D34</f>
        <v>387448341.84000003</v>
      </c>
    </row>
    <row r="33" spans="1:12" ht="21.75" customHeight="1" x14ac:dyDescent="0.25">
      <c r="A33" s="32" t="s">
        <v>24</v>
      </c>
      <c r="B33" s="33">
        <v>223700798.25</v>
      </c>
      <c r="C33" s="33">
        <v>24931478.349999998</v>
      </c>
      <c r="D33" s="33">
        <v>24931478.349999998</v>
      </c>
      <c r="J33" s="13"/>
      <c r="K33" s="13"/>
      <c r="L33" s="13"/>
    </row>
    <row r="34" spans="1:12" ht="21.75" customHeight="1" x14ac:dyDescent="0.25">
      <c r="A34" s="32" t="s">
        <v>25</v>
      </c>
      <c r="B34" s="33">
        <v>1624118135.4400001</v>
      </c>
      <c r="C34" s="33">
        <v>362516863.49000001</v>
      </c>
      <c r="D34" s="33">
        <v>362516863.49000001</v>
      </c>
      <c r="J34" s="13"/>
      <c r="K34" s="13"/>
      <c r="L34" s="13"/>
    </row>
    <row r="35" spans="1:12" ht="21.75" customHeight="1" thickBot="1" x14ac:dyDescent="0.3">
      <c r="A35" s="34" t="s">
        <v>26</v>
      </c>
      <c r="B35" s="35">
        <f>+B29+B32</f>
        <v>2075105259.9100001</v>
      </c>
      <c r="C35" s="36">
        <f>+C29+C32</f>
        <v>5717443892.8800011</v>
      </c>
      <c r="D35" s="37">
        <f>+D29+D32</f>
        <v>8655968620.1199989</v>
      </c>
    </row>
    <row r="36" spans="1:12" ht="18.75" thickBot="1" x14ac:dyDescent="0.3">
      <c r="A36" s="26"/>
      <c r="B36" s="27"/>
      <c r="C36" s="27"/>
      <c r="D36" s="27"/>
    </row>
    <row r="37" spans="1:12" ht="15" customHeight="1" x14ac:dyDescent="0.2">
      <c r="A37" s="53" t="s">
        <v>4</v>
      </c>
      <c r="B37" s="57" t="s">
        <v>27</v>
      </c>
      <c r="C37" s="57" t="s">
        <v>6</v>
      </c>
      <c r="D37" s="59" t="s">
        <v>7</v>
      </c>
    </row>
    <row r="38" spans="1:12" ht="22.5" customHeight="1" thickBot="1" x14ac:dyDescent="0.25">
      <c r="A38" s="54"/>
      <c r="B38" s="58"/>
      <c r="C38" s="58"/>
      <c r="D38" s="60"/>
    </row>
    <row r="39" spans="1:12" ht="21.75" customHeight="1" x14ac:dyDescent="0.25">
      <c r="A39" s="10" t="s">
        <v>28</v>
      </c>
      <c r="B39" s="38">
        <f>B40+B41</f>
        <v>0</v>
      </c>
      <c r="C39" s="38">
        <f>C40+C41</f>
        <v>0</v>
      </c>
      <c r="D39" s="38">
        <f>D40+D41</f>
        <v>0</v>
      </c>
    </row>
    <row r="40" spans="1:12" ht="21.75" customHeight="1" x14ac:dyDescent="0.25">
      <c r="A40" s="6" t="s">
        <v>29</v>
      </c>
      <c r="B40" s="8">
        <v>0</v>
      </c>
      <c r="C40" s="39">
        <v>0</v>
      </c>
      <c r="D40" s="39">
        <v>0</v>
      </c>
    </row>
    <row r="41" spans="1:12" ht="21.75" customHeight="1" x14ac:dyDescent="0.25">
      <c r="A41" s="6" t="s">
        <v>30</v>
      </c>
      <c r="B41" s="8">
        <v>0</v>
      </c>
      <c r="C41" s="39">
        <v>0</v>
      </c>
      <c r="D41" s="39">
        <v>0</v>
      </c>
    </row>
    <row r="42" spans="1:12" ht="21.75" customHeight="1" x14ac:dyDescent="0.25">
      <c r="A42" s="10" t="s">
        <v>31</v>
      </c>
      <c r="B42" s="38">
        <f>+B43+B44</f>
        <v>227286326.22</v>
      </c>
      <c r="C42" s="38">
        <f>+C43+C44</f>
        <v>41147823.82</v>
      </c>
      <c r="D42" s="38">
        <f>+D43+D44</f>
        <v>41147823.82</v>
      </c>
    </row>
    <row r="43" spans="1:12" ht="21.75" customHeight="1" x14ac:dyDescent="0.25">
      <c r="A43" s="6" t="s">
        <v>32</v>
      </c>
      <c r="B43" s="8">
        <v>0</v>
      </c>
      <c r="C43" s="8">
        <v>0</v>
      </c>
      <c r="D43" s="8">
        <v>0</v>
      </c>
      <c r="J43" s="13"/>
      <c r="K43" s="13"/>
      <c r="L43" s="13"/>
    </row>
    <row r="44" spans="1:12" ht="21.75" customHeight="1" x14ac:dyDescent="0.25">
      <c r="A44" s="6" t="s">
        <v>33</v>
      </c>
      <c r="B44" s="8">
        <v>227286326.22</v>
      </c>
      <c r="C44" s="8">
        <v>41147823.82</v>
      </c>
      <c r="D44" s="8">
        <v>41147823.82</v>
      </c>
      <c r="J44" s="13"/>
      <c r="K44" s="13"/>
      <c r="L44" s="13"/>
    </row>
    <row r="45" spans="1:12" ht="21.75" customHeight="1" thickBot="1" x14ac:dyDescent="0.3">
      <c r="A45" s="40" t="s">
        <v>34</v>
      </c>
      <c r="B45" s="41">
        <f>+B39-B42</f>
        <v>-227286326.22</v>
      </c>
      <c r="C45" s="41">
        <f>+C39-C42</f>
        <v>-41147823.82</v>
      </c>
      <c r="D45" s="41">
        <f>+D39-D42</f>
        <v>-41147823.82</v>
      </c>
    </row>
    <row r="46" spans="1:12" ht="18" x14ac:dyDescent="0.25">
      <c r="A46" s="3"/>
      <c r="B46" s="42"/>
      <c r="C46" s="42"/>
      <c r="D46" s="42"/>
    </row>
    <row r="47" spans="1:12" ht="18.75" thickBot="1" x14ac:dyDescent="0.3">
      <c r="A47" s="3"/>
      <c r="B47" s="42"/>
      <c r="C47" s="42"/>
      <c r="D47" s="42"/>
    </row>
    <row r="48" spans="1:12" ht="18" customHeight="1" x14ac:dyDescent="0.2">
      <c r="A48" s="53" t="s">
        <v>4</v>
      </c>
      <c r="B48" s="57" t="s">
        <v>27</v>
      </c>
      <c r="C48" s="57" t="s">
        <v>6</v>
      </c>
      <c r="D48" s="59" t="s">
        <v>35</v>
      </c>
    </row>
    <row r="49" spans="1:4" ht="18" customHeight="1" thickBot="1" x14ac:dyDescent="0.25">
      <c r="A49" s="54"/>
      <c r="B49" s="58"/>
      <c r="C49" s="58"/>
      <c r="D49" s="60"/>
    </row>
    <row r="50" spans="1:4" ht="21.75" customHeight="1" x14ac:dyDescent="0.25">
      <c r="A50" s="43"/>
      <c r="B50" s="44"/>
      <c r="C50" s="45"/>
      <c r="D50" s="46"/>
    </row>
    <row r="51" spans="1:4" ht="21.75" customHeight="1" x14ac:dyDescent="0.25">
      <c r="A51" s="6" t="s">
        <v>36</v>
      </c>
      <c r="B51" s="17">
        <f>+B16</f>
        <v>41852436599</v>
      </c>
      <c r="C51" s="17">
        <f>+C16</f>
        <v>11977871027.559999</v>
      </c>
      <c r="D51" s="17">
        <f>+D16</f>
        <v>11977871027.559999</v>
      </c>
    </row>
    <row r="52" spans="1:4" ht="22.5" customHeight="1" x14ac:dyDescent="0.25">
      <c r="A52" s="47" t="s">
        <v>37</v>
      </c>
      <c r="B52" s="17">
        <f>+B53-B54</f>
        <v>0</v>
      </c>
      <c r="C52" s="17">
        <f>+C53-C54</f>
        <v>0</v>
      </c>
      <c r="D52" s="17">
        <f>+D53-D54</f>
        <v>0</v>
      </c>
    </row>
    <row r="53" spans="1:4" ht="21.75" customHeight="1" x14ac:dyDescent="0.25">
      <c r="A53" s="6" t="s">
        <v>29</v>
      </c>
      <c r="B53" s="8">
        <f>+B40</f>
        <v>0</v>
      </c>
      <c r="C53" s="8">
        <f>+C40</f>
        <v>0</v>
      </c>
      <c r="D53" s="8">
        <f>+D40</f>
        <v>0</v>
      </c>
    </row>
    <row r="54" spans="1:4" ht="21.75" customHeight="1" x14ac:dyDescent="0.25">
      <c r="A54" s="6" t="s">
        <v>32</v>
      </c>
      <c r="B54" s="17">
        <f>+B43</f>
        <v>0</v>
      </c>
      <c r="C54" s="17">
        <f>+C43</f>
        <v>0</v>
      </c>
      <c r="D54" s="17">
        <f>+D43</f>
        <v>0</v>
      </c>
    </row>
    <row r="55" spans="1:4" ht="21.75" customHeight="1" x14ac:dyDescent="0.25">
      <c r="A55" s="6"/>
      <c r="B55" s="17"/>
      <c r="C55" s="17"/>
      <c r="D55" s="46"/>
    </row>
    <row r="56" spans="1:4" ht="21.75" customHeight="1" x14ac:dyDescent="0.25">
      <c r="A56" s="6" t="s">
        <v>38</v>
      </c>
      <c r="B56" s="17">
        <f>+B20</f>
        <v>41852436599</v>
      </c>
      <c r="C56" s="17">
        <f>+C20</f>
        <v>8595172341.5400009</v>
      </c>
      <c r="D56" s="17">
        <f>+D20</f>
        <v>7456731234.1199999</v>
      </c>
    </row>
    <row r="57" spans="1:4" ht="21.75" customHeight="1" x14ac:dyDescent="0.25">
      <c r="A57" s="6"/>
      <c r="B57" s="17"/>
      <c r="C57" s="17"/>
      <c r="D57" s="46"/>
    </row>
    <row r="58" spans="1:4" ht="21.75" customHeight="1" x14ac:dyDescent="0.25">
      <c r="A58" s="6" t="s">
        <v>16</v>
      </c>
      <c r="B58" s="8">
        <v>0</v>
      </c>
      <c r="C58" s="17">
        <f>+C23</f>
        <v>0</v>
      </c>
      <c r="D58" s="17">
        <f>+D23</f>
        <v>0</v>
      </c>
    </row>
    <row r="59" spans="1:4" ht="21.75" customHeight="1" x14ac:dyDescent="0.25">
      <c r="A59" s="6"/>
      <c r="B59" s="17"/>
      <c r="C59" s="17"/>
      <c r="D59" s="46"/>
    </row>
    <row r="60" spans="1:4" ht="30" customHeight="1" x14ac:dyDescent="0.25">
      <c r="A60" s="48" t="s">
        <v>39</v>
      </c>
      <c r="B60" s="14">
        <f>+B51+B52-B56+B58</f>
        <v>0</v>
      </c>
      <c r="C60" s="14">
        <f>+C51+C52-C56+C58</f>
        <v>3382698686.0199986</v>
      </c>
      <c r="D60" s="14">
        <f>+D51+D52-D56+D58</f>
        <v>4521139793.4399996</v>
      </c>
    </row>
    <row r="61" spans="1:4" ht="30" customHeight="1" thickBot="1" x14ac:dyDescent="0.3">
      <c r="A61" s="49" t="s">
        <v>40</v>
      </c>
      <c r="B61" s="37">
        <f>+B60-B52</f>
        <v>0</v>
      </c>
      <c r="C61" s="37">
        <f>+C60-C52</f>
        <v>3382698686.0199986</v>
      </c>
      <c r="D61" s="37">
        <f>+D60-D52</f>
        <v>4521139793.4399996</v>
      </c>
    </row>
    <row r="62" spans="1:4" ht="18" x14ac:dyDescent="0.25">
      <c r="A62" s="3"/>
      <c r="B62" s="27"/>
      <c r="C62" s="27"/>
      <c r="D62" s="27"/>
    </row>
    <row r="63" spans="1:4" ht="18.75" thickBot="1" x14ac:dyDescent="0.3">
      <c r="A63" s="3"/>
      <c r="B63" s="27"/>
      <c r="C63" s="27"/>
      <c r="D63" s="27"/>
    </row>
    <row r="64" spans="1:4" ht="18" customHeight="1" x14ac:dyDescent="0.2">
      <c r="A64" s="53" t="s">
        <v>4</v>
      </c>
      <c r="B64" s="55" t="s">
        <v>27</v>
      </c>
      <c r="C64" s="57" t="s">
        <v>6</v>
      </c>
      <c r="D64" s="59" t="s">
        <v>35</v>
      </c>
    </row>
    <row r="65" spans="1:4" ht="18" customHeight="1" thickBot="1" x14ac:dyDescent="0.25">
      <c r="A65" s="54"/>
      <c r="B65" s="56"/>
      <c r="C65" s="58"/>
      <c r="D65" s="60" t="s">
        <v>22</v>
      </c>
    </row>
    <row r="66" spans="1:4" ht="21.75" customHeight="1" x14ac:dyDescent="0.25">
      <c r="A66" s="50" t="s">
        <v>41</v>
      </c>
      <c r="B66" s="17">
        <f>+B17</f>
        <v>61148531239</v>
      </c>
      <c r="C66" s="17">
        <f>+C17</f>
        <v>15504650799.550001</v>
      </c>
      <c r="D66" s="17">
        <f>+D17</f>
        <v>15504650799.550001</v>
      </c>
    </row>
    <row r="67" spans="1:4" ht="21.75" customHeight="1" x14ac:dyDescent="0.25">
      <c r="A67" s="32" t="s">
        <v>42</v>
      </c>
      <c r="B67" s="17">
        <f>+B68-B69</f>
        <v>-227286326.22</v>
      </c>
      <c r="C67" s="17">
        <f>+C68-C69</f>
        <v>-41147823.82</v>
      </c>
      <c r="D67" s="17">
        <f>+D68-D69</f>
        <v>-41147823.82</v>
      </c>
    </row>
    <row r="68" spans="1:4" ht="21.75" customHeight="1" x14ac:dyDescent="0.25">
      <c r="A68" s="32" t="s">
        <v>43</v>
      </c>
      <c r="B68" s="8">
        <f>+B41</f>
        <v>0</v>
      </c>
      <c r="C68" s="8">
        <f>+C41</f>
        <v>0</v>
      </c>
      <c r="D68" s="8">
        <f>+D41</f>
        <v>0</v>
      </c>
    </row>
    <row r="69" spans="1:4" ht="21.75" customHeight="1" x14ac:dyDescent="0.25">
      <c r="A69" s="32" t="s">
        <v>44</v>
      </c>
      <c r="B69" s="17">
        <f>+B44</f>
        <v>227286326.22</v>
      </c>
      <c r="C69" s="17">
        <f>+C44</f>
        <v>41147823.82</v>
      </c>
      <c r="D69" s="17">
        <f>+D44</f>
        <v>41147823.82</v>
      </c>
    </row>
    <row r="70" spans="1:4" ht="21.75" customHeight="1" x14ac:dyDescent="0.25">
      <c r="A70" s="32"/>
      <c r="B70" s="27"/>
      <c r="C70" s="17"/>
      <c r="D70" s="17"/>
    </row>
    <row r="71" spans="1:4" ht="21.75" customHeight="1" x14ac:dyDescent="0.25">
      <c r="A71" s="32" t="s">
        <v>45</v>
      </c>
      <c r="B71" s="17">
        <f>+B21</f>
        <v>60921244912.779999</v>
      </c>
      <c r="C71" s="17">
        <f>+C21</f>
        <v>13557353934.530001</v>
      </c>
      <c r="D71" s="17">
        <f>+D21</f>
        <v>11757270314.710001</v>
      </c>
    </row>
    <row r="72" spans="1:4" ht="21.75" customHeight="1" x14ac:dyDescent="0.25">
      <c r="A72" s="32"/>
      <c r="B72" s="27"/>
      <c r="C72" s="17"/>
      <c r="D72" s="17"/>
    </row>
    <row r="73" spans="1:4" ht="21.75" customHeight="1" x14ac:dyDescent="0.25">
      <c r="A73" s="32" t="s">
        <v>17</v>
      </c>
      <c r="B73" s="51">
        <v>0</v>
      </c>
      <c r="C73" s="17">
        <v>0</v>
      </c>
      <c r="D73" s="17">
        <v>0</v>
      </c>
    </row>
    <row r="74" spans="1:4" ht="21.75" customHeight="1" x14ac:dyDescent="0.25">
      <c r="A74" s="32"/>
      <c r="B74" s="27"/>
      <c r="C74" s="17"/>
      <c r="D74" s="17"/>
    </row>
    <row r="75" spans="1:4" ht="21.75" customHeight="1" x14ac:dyDescent="0.25">
      <c r="A75" s="30" t="s">
        <v>46</v>
      </c>
      <c r="B75" s="14">
        <f>+B66+B67-B71+B73</f>
        <v>0</v>
      </c>
      <c r="C75" s="14">
        <f>+C66+C67-C71+C73</f>
        <v>1906149041.2000008</v>
      </c>
      <c r="D75" s="14">
        <f>+D66+D67-D71+D73</f>
        <v>3706232661.0200005</v>
      </c>
    </row>
    <row r="76" spans="1:4" ht="21.75" customHeight="1" thickBot="1" x14ac:dyDescent="0.3">
      <c r="A76" s="34" t="s">
        <v>47</v>
      </c>
      <c r="B76" s="37">
        <f>+B75-B67</f>
        <v>227286326.22</v>
      </c>
      <c r="C76" s="37">
        <f>+C75-C67</f>
        <v>1947296865.0200007</v>
      </c>
      <c r="D76" s="37">
        <f>+D75-D67</f>
        <v>3747380484.8400006</v>
      </c>
    </row>
    <row r="77" spans="1:4" x14ac:dyDescent="0.2">
      <c r="B77" s="52"/>
      <c r="C77" s="52"/>
      <c r="D77" s="52"/>
    </row>
    <row r="78" spans="1:4" x14ac:dyDescent="0.2">
      <c r="B78" s="52"/>
      <c r="C78" s="52"/>
      <c r="D78" s="52"/>
    </row>
    <row r="79" spans="1:4" x14ac:dyDescent="0.2">
      <c r="B79" s="52"/>
      <c r="C79" s="52"/>
      <c r="D79" s="52"/>
    </row>
    <row r="80" spans="1:4" x14ac:dyDescent="0.2">
      <c r="B80" s="52"/>
      <c r="C80" s="52"/>
      <c r="D80" s="52"/>
    </row>
    <row r="81" spans="2:4" x14ac:dyDescent="0.2">
      <c r="B81" s="52"/>
      <c r="C81" s="52"/>
      <c r="D81" s="52"/>
    </row>
    <row r="82" spans="2:4" x14ac:dyDescent="0.2">
      <c r="B82" s="52"/>
      <c r="C82" s="52"/>
      <c r="D82" s="52"/>
    </row>
    <row r="83" spans="2:4" x14ac:dyDescent="0.2">
      <c r="B83" s="52"/>
      <c r="C83" s="52"/>
      <c r="D83" s="52"/>
    </row>
    <row r="84" spans="2:4" x14ac:dyDescent="0.2">
      <c r="B84" s="52"/>
      <c r="C84" s="52"/>
      <c r="D84" s="52"/>
    </row>
    <row r="85" spans="2:4" x14ac:dyDescent="0.2">
      <c r="B85" s="52"/>
      <c r="C85" s="52"/>
      <c r="D85" s="52"/>
    </row>
    <row r="86" spans="2:4" x14ac:dyDescent="0.2">
      <c r="B86" s="52"/>
      <c r="C86" s="52"/>
      <c r="D86" s="52"/>
    </row>
    <row r="87" spans="2:4" x14ac:dyDescent="0.2">
      <c r="B87" s="52"/>
      <c r="C87" s="52"/>
      <c r="D87" s="52"/>
    </row>
    <row r="88" spans="2:4" x14ac:dyDescent="0.2">
      <c r="B88" s="52"/>
      <c r="C88" s="52"/>
      <c r="D88" s="52"/>
    </row>
    <row r="89" spans="2:4" x14ac:dyDescent="0.2">
      <c r="B89" s="52"/>
      <c r="C89" s="52"/>
      <c r="D89" s="52"/>
    </row>
    <row r="90" spans="2:4" x14ac:dyDescent="0.2">
      <c r="B90" s="52"/>
      <c r="C90" s="52"/>
      <c r="D90" s="52"/>
    </row>
    <row r="91" spans="2:4" x14ac:dyDescent="0.2">
      <c r="B91" s="52"/>
      <c r="C91" s="52"/>
      <c r="D91" s="52"/>
    </row>
    <row r="92" spans="2:4" x14ac:dyDescent="0.2">
      <c r="B92" s="52"/>
      <c r="C92" s="52"/>
      <c r="D92" s="52"/>
    </row>
    <row r="93" spans="2:4" x14ac:dyDescent="0.2">
      <c r="B93" s="52"/>
      <c r="C93" s="52"/>
      <c r="D93" s="52"/>
    </row>
    <row r="94" spans="2:4" x14ac:dyDescent="0.2">
      <c r="B94" s="52"/>
      <c r="C94" s="52"/>
      <c r="D94" s="52"/>
    </row>
    <row r="95" spans="2:4" x14ac:dyDescent="0.2">
      <c r="B95" s="52"/>
      <c r="C95" s="52"/>
      <c r="D95" s="52"/>
    </row>
    <row r="96" spans="2:4" x14ac:dyDescent="0.2">
      <c r="B96" s="52"/>
      <c r="C96" s="52"/>
      <c r="D96" s="52"/>
    </row>
    <row r="97" spans="2:4" x14ac:dyDescent="0.2">
      <c r="B97" s="52"/>
      <c r="C97" s="52"/>
      <c r="D97" s="52"/>
    </row>
    <row r="98" spans="2:4" x14ac:dyDescent="0.2">
      <c r="B98" s="52"/>
      <c r="C98" s="52"/>
      <c r="D98" s="52"/>
    </row>
    <row r="99" spans="2:4" x14ac:dyDescent="0.2">
      <c r="B99" s="52"/>
      <c r="C99" s="52"/>
      <c r="D99" s="52"/>
    </row>
    <row r="100" spans="2:4" x14ac:dyDescent="0.2">
      <c r="B100" s="52"/>
      <c r="C100" s="52"/>
      <c r="D100" s="52"/>
    </row>
    <row r="101" spans="2:4" x14ac:dyDescent="0.2">
      <c r="B101" s="52"/>
      <c r="C101" s="52"/>
      <c r="D101" s="52"/>
    </row>
  </sheetData>
  <mergeCells count="20">
    <mergeCell ref="A8:D8"/>
    <mergeCell ref="A9:D9"/>
    <mergeCell ref="A10:D10"/>
    <mergeCell ref="A11:D11"/>
    <mergeCell ref="A13:A14"/>
    <mergeCell ref="B13:B14"/>
    <mergeCell ref="C13:C14"/>
    <mergeCell ref="D13:D14"/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</mergeCells>
  <pageMargins left="0.65" right="0.23622047244094491" top="0.75" bottom="0.31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 1T 2025</vt:lpstr>
      <vt:lpstr>'BALANCE PRESUPUESTARIO 1T 2025'!Área_de_impresión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Admin</cp:lastModifiedBy>
  <dcterms:created xsi:type="dcterms:W3CDTF">2025-04-28T15:57:35Z</dcterms:created>
  <dcterms:modified xsi:type="dcterms:W3CDTF">2025-05-02T21:15:38Z</dcterms:modified>
</cp:coreProperties>
</file>